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財務諸表" sheetId="1" r:id="rId1"/>
    <sheet name="換算報告書　1" sheetId="2" r:id="rId2"/>
    <sheet name="換算報告書　2" sheetId="3" r:id="rId3"/>
  </sheets>
  <definedNames>
    <definedName name="_xlnm.Print_Area" localSheetId="1">'換算報告書　1'!$A$1:$I$52</definedName>
    <definedName name="_xlnm.Print_Area" localSheetId="2">'換算報告書　2'!$A$1:$I$53</definedName>
  </definedNames>
  <calcPr fullCalcOnLoad="1"/>
</workbook>
</file>

<file path=xl/sharedStrings.xml><?xml version="1.0" encoding="utf-8"?>
<sst xmlns="http://schemas.openxmlformats.org/spreadsheetml/2006/main" count="145" uniqueCount="106">
  <si>
    <t>決算月数(ヶ月）</t>
  </si>
  <si>
    <t>前期決算</t>
  </si>
  <si>
    <t>（○○年３月）</t>
  </si>
  <si>
    <t>前期換算額</t>
  </si>
  <si>
    <t>当期決算</t>
  </si>
  <si>
    <t>（○○年６月）</t>
  </si>
  <si>
    <t>換算額</t>
  </si>
  <si>
    <t>完成工事高</t>
  </si>
  <si>
    <t>兼業事業売上高</t>
  </si>
  <si>
    <t>完成工事原価</t>
  </si>
  <si>
    <t>兼業事業売上原価</t>
  </si>
  <si>
    <t>売上総利益</t>
  </si>
  <si>
    <t>販売費及び一般管理費</t>
  </si>
  <si>
    <t>営業利益（営業損失）</t>
  </si>
  <si>
    <t>（受取利息配当金）</t>
  </si>
  <si>
    <t>営業外収益</t>
  </si>
  <si>
    <t>（支払利息）</t>
  </si>
  <si>
    <t>営業外費用</t>
  </si>
  <si>
    <t>経常利益（経常損失）</t>
  </si>
  <si>
    <t>（前期損益修正益）</t>
  </si>
  <si>
    <t>（その他特別利益）</t>
  </si>
  <si>
    <t>特別利益</t>
  </si>
  <si>
    <t>（前期損益修正損）</t>
  </si>
  <si>
    <t>（その他特別損失）</t>
  </si>
  <si>
    <t>特別損失</t>
  </si>
  <si>
    <t>法人税、住民税及び事業税</t>
  </si>
  <si>
    <t>法人税等調整額</t>
  </si>
  <si>
    <t>当期純利益（当期純損失）</t>
  </si>
  <si>
    <t>材料代</t>
  </si>
  <si>
    <t>労務費</t>
  </si>
  <si>
    <t>（うち労務外注費）</t>
  </si>
  <si>
    <t>外注費</t>
  </si>
  <si>
    <t>経費</t>
  </si>
  <si>
    <t>（うち人件費）</t>
  </si>
  <si>
    <t>当期減価償却実施額</t>
  </si>
  <si>
    <t>損益計算書（経常損益の部）</t>
  </si>
  <si>
    <t>損益計算書（特別損益の部）</t>
  </si>
  <si>
    <t>完成工事原価報告書</t>
  </si>
  <si>
    <t>（例）○○年３月決算から○○年６月決算に決算期を変更した場合</t>
  </si>
  <si>
    <t>380,000千円</t>
  </si>
  <si>
    <t>90,000千円</t>
  </si>
  <si>
    <t>ヶ月</t>
  </si>
  <si>
    <t>登録経営状況分析機関代表者</t>
  </si>
  <si>
    <t>　経営状況分析センター西日本株式会社</t>
  </si>
  <si>
    <t>申請者</t>
  </si>
  <si>
    <t>記</t>
  </si>
  <si>
    <t>（単位：千円）</t>
  </si>
  <si>
    <t>前期換算額</t>
  </si>
  <si>
    <t>換算額</t>
  </si>
  <si>
    <t>決算月数（ヶ月）</t>
  </si>
  <si>
    <t>売上高</t>
  </si>
  <si>
    <t>売上原価</t>
  </si>
  <si>
    <t>完成工事総利益</t>
  </si>
  <si>
    <t>兼業事業総利益</t>
  </si>
  <si>
    <t>（役員報酬）</t>
  </si>
  <si>
    <t>（従業員給与手当）</t>
  </si>
  <si>
    <t>（退職金）</t>
  </si>
  <si>
    <t>（法定福利費）</t>
  </si>
  <si>
    <t>（福利厚生費）</t>
  </si>
  <si>
    <t>（修繕維持費）</t>
  </si>
  <si>
    <t>（事務用品費）</t>
  </si>
  <si>
    <t>（通信交通費）</t>
  </si>
  <si>
    <t>（動力用水光熱費）</t>
  </si>
  <si>
    <t>（広告宣伝費）</t>
  </si>
  <si>
    <t>（貸倒引当金繰入額）</t>
  </si>
  <si>
    <t>（貸倒損失）</t>
  </si>
  <si>
    <t>（交際費）</t>
  </si>
  <si>
    <t>（寄付金）</t>
  </si>
  <si>
    <t>（地代家賃）</t>
  </si>
  <si>
    <t>（減価償却費）</t>
  </si>
  <si>
    <t>（試験研究費償却）</t>
  </si>
  <si>
    <t>（開発費償却）</t>
  </si>
  <si>
    <t>（租税公課）</t>
  </si>
  <si>
    <t>（保険料）</t>
  </si>
  <si>
    <t>（雑費）</t>
  </si>
  <si>
    <r>
      <t>　　　</t>
    </r>
    <r>
      <rPr>
        <sz val="10"/>
        <rFont val="ＭＳ 明朝"/>
        <family val="1"/>
      </rPr>
      <t>代表取締役</t>
    </r>
    <r>
      <rPr>
        <sz val="8"/>
        <rFont val="ＭＳ 明朝"/>
        <family val="1"/>
      </rPr>
      <t>　　</t>
    </r>
    <r>
      <rPr>
        <sz val="12"/>
        <rFont val="ＭＳ 明朝"/>
        <family val="1"/>
      </rPr>
      <t>河　野　茂　男　　殿</t>
    </r>
    <r>
      <rPr>
        <sz val="10"/>
        <rFont val="ＭＳ 明朝"/>
        <family val="1"/>
      </rPr>
      <t>　　　</t>
    </r>
  </si>
  <si>
    <r>
      <t>　　　　　　　　　　　　換算報告書　　　　　　　　　　　　</t>
    </r>
    <r>
      <rPr>
        <sz val="10"/>
        <rFont val="ＭＳ 明朝"/>
        <family val="1"/>
      </rPr>
      <t>（1/2）</t>
    </r>
  </si>
  <si>
    <t>　経営状況分析の評点の算定に当たって必要となる、損益計算書等の額について、下記のとおり</t>
  </si>
  <si>
    <t>報告します。</t>
  </si>
  <si>
    <t>税引前当期純利益（税引前当期純損失）</t>
  </si>
  <si>
    <t>法人税等調整額</t>
  </si>
  <si>
    <t>当期商品仕入高</t>
  </si>
  <si>
    <t>期末商品（製品）たな卸高</t>
  </si>
  <si>
    <t>材料費</t>
  </si>
  <si>
    <t>（うち外注加工費）</t>
  </si>
  <si>
    <t>期首仕掛品たな卸高</t>
  </si>
  <si>
    <t>期末仕掛品たな卸高</t>
  </si>
  <si>
    <t>当期製品製造原価</t>
  </si>
  <si>
    <t>兼業事業売上原価報告書</t>
  </si>
  <si>
    <t>※　当期減価償却実施額も忘れずに１２ヶ月分に換算してください。</t>
  </si>
  <si>
    <t>期首商品（製品）たな卸高</t>
  </si>
  <si>
    <t>×</t>
  </si>
  <si>
    <t>9</t>
  </si>
  <si>
    <t>＋</t>
  </si>
  <si>
    <t>12</t>
  </si>
  <si>
    <t>9</t>
  </si>
  <si>
    <t>3</t>
  </si>
  <si>
    <t>（2/2）</t>
  </si>
  <si>
    <t>兼業事業売上高</t>
  </si>
  <si>
    <t>（調査研究費）</t>
  </si>
  <si>
    <t>材料費</t>
  </si>
  <si>
    <t>（損益計算書等の抜粋）</t>
  </si>
  <si>
    <t>（　　年　　月）</t>
  </si>
  <si>
    <t>営業外損益</t>
  </si>
  <si>
    <t>（受取利息及び配当金）</t>
  </si>
  <si>
    <t>（その他）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</si>
</sst>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15"/>
      <name val="ＭＳ 明朝"/>
      <family val="1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5"/>
      </top>
      <bottom style="thin"/>
    </border>
    <border>
      <left>
        <color indexed="63"/>
      </left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49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vertical="center"/>
    </xf>
    <xf numFmtId="49" fontId="6" fillId="33" borderId="26" xfId="0" applyNumberFormat="1" applyFont="1" applyFill="1" applyBorder="1" applyAlignment="1">
      <alignment horizontal="center" vertical="center"/>
    </xf>
    <xf numFmtId="176" fontId="6" fillId="33" borderId="2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/>
    </xf>
    <xf numFmtId="49" fontId="6" fillId="33" borderId="32" xfId="0" applyNumberFormat="1" applyFont="1" applyFill="1" applyBorder="1" applyAlignment="1">
      <alignment horizontal="center" vertical="center"/>
    </xf>
    <xf numFmtId="176" fontId="6" fillId="33" borderId="33" xfId="0" applyNumberFormat="1" applyFont="1" applyFill="1" applyBorder="1" applyAlignment="1">
      <alignment vertical="center"/>
    </xf>
    <xf numFmtId="49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49" fontId="6" fillId="0" borderId="39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/>
      <protection locked="0"/>
    </xf>
    <xf numFmtId="49" fontId="6" fillId="0" borderId="35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 applyProtection="1">
      <alignment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49" fontId="6" fillId="0" borderId="25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 applyProtection="1">
      <alignment vertical="center"/>
      <protection locked="0"/>
    </xf>
    <xf numFmtId="49" fontId="6" fillId="0" borderId="41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 applyProtection="1">
      <alignment vertical="center"/>
      <protection locked="0"/>
    </xf>
    <xf numFmtId="49" fontId="6" fillId="0" borderId="31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 applyProtection="1">
      <alignment vertical="center"/>
      <protection locked="0"/>
    </xf>
    <xf numFmtId="49" fontId="6" fillId="0" borderId="27" xfId="0" applyNumberFormat="1" applyFont="1" applyBorder="1" applyAlignment="1">
      <alignment horizontal="center" vertical="center" shrinkToFit="1"/>
    </xf>
    <xf numFmtId="176" fontId="6" fillId="0" borderId="27" xfId="0" applyNumberFormat="1" applyFont="1" applyBorder="1" applyAlignment="1" applyProtection="1">
      <alignment vertical="center"/>
      <protection locked="0"/>
    </xf>
    <xf numFmtId="49" fontId="6" fillId="0" borderId="42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 applyProtection="1">
      <alignment vertical="center"/>
      <protection locked="0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49" fontId="6" fillId="0" borderId="45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 textRotation="255"/>
    </xf>
    <xf numFmtId="176" fontId="6" fillId="0" borderId="46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33" borderId="57" xfId="0" applyNumberFormat="1" applyFont="1" applyFill="1" applyBorder="1" applyAlignment="1">
      <alignment vertical="center"/>
    </xf>
    <xf numFmtId="176" fontId="6" fillId="33" borderId="58" xfId="0" applyNumberFormat="1" applyFont="1" applyFill="1" applyBorder="1" applyAlignment="1">
      <alignment vertical="center"/>
    </xf>
    <xf numFmtId="176" fontId="6" fillId="33" borderId="59" xfId="0" applyNumberFormat="1" applyFont="1" applyFill="1" applyBorder="1" applyAlignment="1">
      <alignment vertical="center"/>
    </xf>
    <xf numFmtId="176" fontId="6" fillId="33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6" fontId="6" fillId="33" borderId="53" xfId="0" applyNumberFormat="1" applyFont="1" applyFill="1" applyBorder="1" applyAlignment="1">
      <alignment vertical="center"/>
    </xf>
    <xf numFmtId="176" fontId="6" fillId="33" borderId="36" xfId="0" applyNumberFormat="1" applyFont="1" applyFill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6" fillId="0" borderId="67" xfId="0" applyNumberFormat="1" applyFont="1" applyBorder="1" applyAlignment="1">
      <alignment horizontal="center" vertical="center" textRotation="255" shrinkToFit="1"/>
    </xf>
    <xf numFmtId="0" fontId="7" fillId="0" borderId="68" xfId="0" applyFont="1" applyBorder="1" applyAlignment="1">
      <alignment horizontal="center" vertical="center" textRotation="255" shrinkToFit="1"/>
    </xf>
    <xf numFmtId="0" fontId="7" fillId="0" borderId="69" xfId="0" applyFont="1" applyBorder="1" applyAlignment="1">
      <alignment horizontal="center" vertical="center" textRotation="255" shrinkToFit="1"/>
    </xf>
    <xf numFmtId="176" fontId="6" fillId="0" borderId="37" xfId="0" applyNumberFormat="1" applyFont="1" applyBorder="1" applyAlignment="1">
      <alignment vertical="center"/>
    </xf>
    <xf numFmtId="49" fontId="6" fillId="0" borderId="68" xfId="0" applyNumberFormat="1" applyFont="1" applyBorder="1" applyAlignment="1">
      <alignment horizontal="center" vertical="center" textRotation="255" shrinkToFit="1"/>
    </xf>
    <xf numFmtId="49" fontId="6" fillId="0" borderId="69" xfId="0" applyNumberFormat="1" applyFont="1" applyBorder="1" applyAlignment="1">
      <alignment horizontal="center" vertical="center" textRotation="255" shrinkToFit="1"/>
    </xf>
    <xf numFmtId="49" fontId="6" fillId="33" borderId="70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/>
    </xf>
    <xf numFmtId="49" fontId="6" fillId="0" borderId="7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33" borderId="88" xfId="0" applyFont="1" applyFill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176" fontId="6" fillId="33" borderId="65" xfId="0" applyNumberFormat="1" applyFont="1" applyFill="1" applyBorder="1" applyAlignment="1">
      <alignment vertical="center"/>
    </xf>
    <xf numFmtId="0" fontId="7" fillId="33" borderId="90" xfId="0" applyFont="1" applyFill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33" borderId="84" xfId="0" applyFont="1" applyFill="1" applyBorder="1" applyAlignment="1">
      <alignment vertical="center"/>
    </xf>
    <xf numFmtId="176" fontId="6" fillId="0" borderId="93" xfId="0" applyNumberFormat="1" applyFont="1" applyBorder="1" applyAlignment="1" applyProtection="1">
      <alignment vertical="center"/>
      <protection/>
    </xf>
    <xf numFmtId="176" fontId="7" fillId="0" borderId="94" xfId="0" applyNumberFormat="1" applyFont="1" applyBorder="1" applyAlignment="1" applyProtection="1">
      <alignment vertical="center"/>
      <protection/>
    </xf>
    <xf numFmtId="176" fontId="6" fillId="0" borderId="53" xfId="0" applyNumberFormat="1" applyFont="1" applyBorder="1" applyAlignment="1" applyProtection="1">
      <alignment vertical="center"/>
      <protection/>
    </xf>
    <xf numFmtId="176" fontId="7" fillId="0" borderId="88" xfId="0" applyNumberFormat="1" applyFont="1" applyBorder="1" applyAlignment="1" applyProtection="1">
      <alignment vertical="center"/>
      <protection/>
    </xf>
    <xf numFmtId="176" fontId="6" fillId="0" borderId="55" xfId="0" applyNumberFormat="1" applyFont="1" applyBorder="1" applyAlignment="1" applyProtection="1">
      <alignment vertical="center"/>
      <protection/>
    </xf>
    <xf numFmtId="176" fontId="7" fillId="0" borderId="91" xfId="0" applyNumberFormat="1" applyFont="1" applyBorder="1" applyAlignment="1" applyProtection="1">
      <alignment vertical="center"/>
      <protection/>
    </xf>
    <xf numFmtId="176" fontId="6" fillId="0" borderId="51" xfId="0" applyNumberFormat="1" applyFont="1" applyBorder="1" applyAlignment="1" applyProtection="1">
      <alignment vertical="center"/>
      <protection/>
    </xf>
    <xf numFmtId="176" fontId="7" fillId="0" borderId="86" xfId="0" applyNumberFormat="1" applyFont="1" applyBorder="1" applyAlignment="1" applyProtection="1">
      <alignment vertical="center"/>
      <protection/>
    </xf>
    <xf numFmtId="176" fontId="6" fillId="0" borderId="78" xfId="0" applyNumberFormat="1" applyFont="1" applyBorder="1" applyAlignment="1" applyProtection="1">
      <alignment vertical="center"/>
      <protection/>
    </xf>
    <xf numFmtId="176" fontId="7" fillId="0" borderId="89" xfId="0" applyNumberFormat="1" applyFont="1" applyBorder="1" applyAlignment="1" applyProtection="1">
      <alignment vertical="center"/>
      <protection/>
    </xf>
    <xf numFmtId="176" fontId="6" fillId="0" borderId="95" xfId="0" applyNumberFormat="1" applyFont="1" applyBorder="1" applyAlignment="1" applyProtection="1">
      <alignment vertical="center"/>
      <protection/>
    </xf>
    <xf numFmtId="176" fontId="7" fillId="0" borderId="96" xfId="0" applyNumberFormat="1" applyFont="1" applyBorder="1" applyAlignment="1" applyProtection="1">
      <alignment vertical="center"/>
      <protection/>
    </xf>
    <xf numFmtId="38" fontId="6" fillId="0" borderId="55" xfId="49" applyFont="1" applyBorder="1" applyAlignment="1" applyProtection="1">
      <alignment vertical="center"/>
      <protection/>
    </xf>
    <xf numFmtId="38" fontId="6" fillId="0" borderId="34" xfId="49" applyFont="1" applyBorder="1" applyAlignment="1" applyProtection="1">
      <alignment vertical="center"/>
      <protection/>
    </xf>
    <xf numFmtId="38" fontId="6" fillId="0" borderId="56" xfId="49" applyFont="1" applyBorder="1" applyAlignment="1" applyProtection="1">
      <alignment vertical="center"/>
      <protection/>
    </xf>
    <xf numFmtId="38" fontId="6" fillId="0" borderId="51" xfId="49" applyFont="1" applyBorder="1" applyAlignment="1" applyProtection="1">
      <alignment vertical="center"/>
      <protection/>
    </xf>
    <xf numFmtId="38" fontId="6" fillId="0" borderId="24" xfId="49" applyFont="1" applyBorder="1" applyAlignment="1" applyProtection="1">
      <alignment vertical="center"/>
      <protection/>
    </xf>
    <xf numFmtId="38" fontId="6" fillId="0" borderId="52" xfId="49" applyFont="1" applyBorder="1" applyAlignment="1" applyProtection="1">
      <alignment vertical="center"/>
      <protection/>
    </xf>
    <xf numFmtId="38" fontId="6" fillId="0" borderId="53" xfId="49" applyFont="1" applyBorder="1" applyAlignment="1" applyProtection="1">
      <alignment vertical="center"/>
      <protection/>
    </xf>
    <xf numFmtId="38" fontId="6" fillId="0" borderId="26" xfId="49" applyFont="1" applyBorder="1" applyAlignment="1" applyProtection="1">
      <alignment vertical="center"/>
      <protection/>
    </xf>
    <xf numFmtId="38" fontId="6" fillId="0" borderId="36" xfId="49" applyFont="1" applyBorder="1" applyAlignment="1" applyProtection="1">
      <alignment vertical="center"/>
      <protection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176" fontId="6" fillId="0" borderId="61" xfId="0" applyNumberFormat="1" applyFont="1" applyBorder="1" applyAlignment="1" applyProtection="1">
      <alignment vertical="center"/>
      <protection/>
    </xf>
    <xf numFmtId="176" fontId="7" fillId="0" borderId="97" xfId="0" applyNumberFormat="1" applyFont="1" applyBorder="1" applyAlignment="1" applyProtection="1">
      <alignment vertical="center"/>
      <protection/>
    </xf>
    <xf numFmtId="38" fontId="6" fillId="0" borderId="49" xfId="49" applyFont="1" applyBorder="1" applyAlignment="1" applyProtection="1">
      <alignment vertical="center"/>
      <protection/>
    </xf>
    <xf numFmtId="38" fontId="6" fillId="0" borderId="22" xfId="49" applyFont="1" applyBorder="1" applyAlignment="1" applyProtection="1">
      <alignment vertical="center"/>
      <protection/>
    </xf>
    <xf numFmtId="38" fontId="6" fillId="0" borderId="50" xfId="49" applyFont="1" applyBorder="1" applyAlignment="1" applyProtection="1">
      <alignment vertical="center"/>
      <protection/>
    </xf>
    <xf numFmtId="38" fontId="6" fillId="0" borderId="95" xfId="49" applyFont="1" applyBorder="1" applyAlignment="1" applyProtection="1">
      <alignment vertical="center"/>
      <protection/>
    </xf>
    <xf numFmtId="38" fontId="6" fillId="0" borderId="98" xfId="49" applyFont="1" applyBorder="1" applyAlignment="1" applyProtection="1">
      <alignment vertical="center"/>
      <protection/>
    </xf>
    <xf numFmtId="38" fontId="6" fillId="0" borderId="99" xfId="49" applyFont="1" applyBorder="1" applyAlignment="1" applyProtection="1">
      <alignment vertical="center"/>
      <protection/>
    </xf>
    <xf numFmtId="38" fontId="6" fillId="0" borderId="61" xfId="49" applyFont="1" applyBorder="1" applyAlignment="1" applyProtection="1">
      <alignment vertical="center"/>
      <protection/>
    </xf>
    <xf numFmtId="38" fontId="6" fillId="0" borderId="81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locked="0"/>
    </xf>
    <xf numFmtId="49" fontId="6" fillId="0" borderId="47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vertical="center"/>
    </xf>
    <xf numFmtId="49" fontId="6" fillId="0" borderId="67" xfId="0" applyNumberFormat="1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100" xfId="0" applyFont="1" applyBorder="1" applyAlignment="1">
      <alignment horizontal="center" vertical="center" textRotation="255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176" fontId="6" fillId="0" borderId="49" xfId="0" applyNumberFormat="1" applyFont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50" xfId="0" applyNumberFormat="1" applyFont="1" applyBorder="1" applyAlignment="1" applyProtection="1">
      <alignment vertical="center"/>
      <protection/>
    </xf>
    <xf numFmtId="176" fontId="6" fillId="0" borderId="89" xfId="0" applyNumberFormat="1" applyFont="1" applyBorder="1" applyAlignment="1" applyProtection="1">
      <alignment vertical="center"/>
      <protection/>
    </xf>
    <xf numFmtId="176" fontId="6" fillId="0" borderId="85" xfId="0" applyNumberFormat="1" applyFont="1" applyBorder="1" applyAlignment="1" applyProtection="1">
      <alignment vertical="center"/>
      <protection/>
    </xf>
    <xf numFmtId="176" fontId="6" fillId="0" borderId="34" xfId="0" applyNumberFormat="1" applyFont="1" applyBorder="1" applyAlignment="1" applyProtection="1">
      <alignment vertical="center"/>
      <protection/>
    </xf>
    <xf numFmtId="176" fontId="6" fillId="0" borderId="56" xfId="0" applyNumberFormat="1" applyFont="1" applyBorder="1" applyAlignment="1" applyProtection="1">
      <alignment vertical="center"/>
      <protection/>
    </xf>
    <xf numFmtId="176" fontId="6" fillId="0" borderId="91" xfId="0" applyNumberFormat="1" applyFont="1" applyBorder="1" applyAlignment="1" applyProtection="1">
      <alignment vertical="center"/>
      <protection/>
    </xf>
    <xf numFmtId="176" fontId="6" fillId="0" borderId="24" xfId="0" applyNumberFormat="1" applyFont="1" applyBorder="1" applyAlignment="1" applyProtection="1">
      <alignment vertical="center"/>
      <protection/>
    </xf>
    <xf numFmtId="176" fontId="6" fillId="0" borderId="52" xfId="0" applyNumberFormat="1" applyFont="1" applyBorder="1" applyAlignment="1" applyProtection="1">
      <alignment vertical="center"/>
      <protection/>
    </xf>
    <xf numFmtId="176" fontId="6" fillId="0" borderId="86" xfId="0" applyNumberFormat="1" applyFont="1" applyBorder="1" applyAlignment="1" applyProtection="1">
      <alignment vertical="center"/>
      <protection/>
    </xf>
    <xf numFmtId="176" fontId="6" fillId="0" borderId="98" xfId="0" applyNumberFormat="1" applyFont="1" applyBorder="1" applyAlignment="1" applyProtection="1">
      <alignment vertical="center"/>
      <protection/>
    </xf>
    <xf numFmtId="176" fontId="6" fillId="0" borderId="99" xfId="0" applyNumberFormat="1" applyFont="1" applyBorder="1" applyAlignment="1" applyProtection="1">
      <alignment vertical="center"/>
      <protection/>
    </xf>
    <xf numFmtId="176" fontId="6" fillId="0" borderId="96" xfId="0" applyNumberFormat="1" applyFont="1" applyBorder="1" applyAlignment="1" applyProtection="1">
      <alignment vertical="center"/>
      <protection/>
    </xf>
    <xf numFmtId="176" fontId="6" fillId="0" borderId="81" xfId="0" applyNumberFormat="1" applyFont="1" applyBorder="1" applyAlignment="1" applyProtection="1">
      <alignment vertical="center"/>
      <protection/>
    </xf>
    <xf numFmtId="176" fontId="6" fillId="0" borderId="37" xfId="0" applyNumberFormat="1" applyFont="1" applyBorder="1" applyAlignment="1" applyProtection="1">
      <alignment vertical="center"/>
      <protection/>
    </xf>
    <xf numFmtId="176" fontId="6" fillId="0" borderId="26" xfId="0" applyNumberFormat="1" applyFont="1" applyBorder="1" applyAlignment="1" applyProtection="1">
      <alignment vertical="center"/>
      <protection/>
    </xf>
    <xf numFmtId="176" fontId="6" fillId="0" borderId="36" xfId="0" applyNumberFormat="1" applyFont="1" applyBorder="1" applyAlignment="1" applyProtection="1">
      <alignment vertical="center"/>
      <protection/>
    </xf>
    <xf numFmtId="176" fontId="6" fillId="0" borderId="88" xfId="0" applyNumberFormat="1" applyFont="1" applyBorder="1" applyAlignment="1" applyProtection="1">
      <alignment vertical="center"/>
      <protection/>
    </xf>
    <xf numFmtId="176" fontId="6" fillId="0" borderId="57" xfId="0" applyNumberFormat="1" applyFont="1" applyBorder="1" applyAlignment="1" applyProtection="1">
      <alignment vertical="center"/>
      <protection/>
    </xf>
    <xf numFmtId="176" fontId="6" fillId="0" borderId="77" xfId="0" applyNumberFormat="1" applyFont="1" applyBorder="1" applyAlignment="1" applyProtection="1">
      <alignment vertical="center"/>
      <protection/>
    </xf>
    <xf numFmtId="176" fontId="6" fillId="0" borderId="58" xfId="0" applyNumberFormat="1" applyFont="1" applyBorder="1" applyAlignment="1" applyProtection="1">
      <alignment vertical="center"/>
      <protection/>
    </xf>
    <xf numFmtId="176" fontId="6" fillId="0" borderId="10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6" fillId="0" borderId="59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>
      <alignment vertical="center"/>
      <protection/>
    </xf>
    <xf numFmtId="176" fontId="6" fillId="0" borderId="60" xfId="0" applyNumberFormat="1" applyFont="1" applyBorder="1" applyAlignment="1" applyProtection="1">
      <alignment vertical="center"/>
      <protection/>
    </xf>
    <xf numFmtId="176" fontId="6" fillId="0" borderId="84" xfId="0" applyNumberFormat="1" applyFont="1" applyBorder="1" applyAlignment="1" applyProtection="1">
      <alignment vertical="center"/>
      <protection/>
    </xf>
    <xf numFmtId="0" fontId="6" fillId="0" borderId="67" xfId="0" applyFont="1" applyBorder="1" applyAlignment="1">
      <alignment horizontal="center" vertical="center" textRotation="255" shrinkToFit="1"/>
    </xf>
    <xf numFmtId="0" fontId="6" fillId="0" borderId="68" xfId="0" applyFont="1" applyBorder="1" applyAlignment="1">
      <alignment horizontal="center" vertical="center" textRotation="255" shrinkToFit="1"/>
    </xf>
    <xf numFmtId="0" fontId="6" fillId="0" borderId="69" xfId="0" applyFont="1" applyBorder="1" applyAlignment="1">
      <alignment horizontal="center" vertical="center" textRotation="255" shrinkToFit="1"/>
    </xf>
    <xf numFmtId="49" fontId="6" fillId="0" borderId="102" xfId="0" applyNumberFormat="1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 shrinkToFit="1"/>
    </xf>
    <xf numFmtId="0" fontId="8" fillId="0" borderId="68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textRotation="255" shrinkToFit="1"/>
    </xf>
    <xf numFmtId="49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200025</xdr:rowOff>
    </xdr:from>
    <xdr:to>
      <xdr:col>10</xdr:col>
      <xdr:colOff>285750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638925" y="914400"/>
          <a:ext cx="533400" cy="11144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038475" y="7686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47625</xdr:rowOff>
    </xdr:from>
    <xdr:to>
      <xdr:col>2</xdr:col>
      <xdr:colOff>66675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13144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9</xdr:row>
      <xdr:rowOff>85725</xdr:rowOff>
    </xdr:from>
    <xdr:to>
      <xdr:col>8</xdr:col>
      <xdr:colOff>342900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48175" y="18669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21</xdr:row>
      <xdr:rowOff>0</xdr:rowOff>
    </xdr:from>
    <xdr:to>
      <xdr:col>5</xdr:col>
      <xdr:colOff>419100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657475" y="43434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4.625" style="1" customWidth="1"/>
    <col min="2" max="2" width="35.25390625" style="1" customWidth="1"/>
    <col min="3" max="3" width="15.125" style="1" customWidth="1"/>
    <col min="4" max="5" width="7.625" style="1" customWidth="1"/>
    <col min="6" max="6" width="5.625" style="1" customWidth="1"/>
    <col min="7" max="8" width="3.125" style="1" customWidth="1"/>
    <col min="9" max="9" width="4.625" style="1" customWidth="1"/>
    <col min="10" max="10" width="3.625" style="1" customWidth="1"/>
    <col min="11" max="11" width="11.625" style="1" customWidth="1"/>
    <col min="12" max="16384" width="9.00390625" style="1" customWidth="1"/>
  </cols>
  <sheetData>
    <row r="2" spans="2:9" ht="14.25">
      <c r="B2" s="137" t="s">
        <v>38</v>
      </c>
      <c r="C2" s="137"/>
      <c r="D2" s="137"/>
      <c r="E2" s="137"/>
      <c r="F2" s="137"/>
      <c r="G2" s="137"/>
      <c r="H2" s="137"/>
      <c r="I2" s="137"/>
    </row>
    <row r="3" ht="10.5" customHeight="1"/>
    <row r="4" spans="5:11" ht="16.5" customHeight="1">
      <c r="E4" s="142" t="s">
        <v>39</v>
      </c>
      <c r="F4" s="143"/>
      <c r="G4" s="146" t="s">
        <v>91</v>
      </c>
      <c r="H4" s="17" t="s">
        <v>92</v>
      </c>
      <c r="I4" s="146" t="s">
        <v>41</v>
      </c>
      <c r="J4" s="146" t="s">
        <v>93</v>
      </c>
      <c r="K4" s="147" t="s">
        <v>40</v>
      </c>
    </row>
    <row r="5" spans="2:11" ht="16.5" customHeight="1">
      <c r="B5" s="3" t="s">
        <v>101</v>
      </c>
      <c r="E5" s="144"/>
      <c r="F5" s="145"/>
      <c r="G5" s="145"/>
      <c r="H5" s="18">
        <v>12</v>
      </c>
      <c r="I5" s="145"/>
      <c r="J5" s="145"/>
      <c r="K5" s="148"/>
    </row>
    <row r="6" ht="12" customHeight="1" thickBot="1"/>
    <row r="7" spans="1:11" ht="21" customHeight="1">
      <c r="A7" s="19"/>
      <c r="B7" s="20"/>
      <c r="C7" s="21" t="s">
        <v>1</v>
      </c>
      <c r="D7" s="89" t="s">
        <v>3</v>
      </c>
      <c r="E7" s="91"/>
      <c r="F7" s="89" t="s">
        <v>4</v>
      </c>
      <c r="G7" s="90"/>
      <c r="H7" s="90"/>
      <c r="I7" s="91"/>
      <c r="J7" s="89" t="s">
        <v>6</v>
      </c>
      <c r="K7" s="164"/>
    </row>
    <row r="8" spans="1:11" ht="21" customHeight="1" thickBot="1">
      <c r="A8" s="22"/>
      <c r="B8" s="23"/>
      <c r="C8" s="24" t="s">
        <v>2</v>
      </c>
      <c r="D8" s="138"/>
      <c r="E8" s="94"/>
      <c r="F8" s="92" t="s">
        <v>5</v>
      </c>
      <c r="G8" s="93"/>
      <c r="H8" s="93"/>
      <c r="I8" s="94"/>
      <c r="J8" s="138"/>
      <c r="K8" s="165"/>
    </row>
    <row r="9" spans="1:11" ht="21.75" customHeight="1" thickBot="1">
      <c r="A9" s="25"/>
      <c r="B9" s="26" t="s">
        <v>0</v>
      </c>
      <c r="C9" s="27" t="s">
        <v>94</v>
      </c>
      <c r="D9" s="139" t="s">
        <v>95</v>
      </c>
      <c r="E9" s="140"/>
      <c r="F9" s="111" t="s">
        <v>96</v>
      </c>
      <c r="G9" s="112"/>
      <c r="H9" s="112"/>
      <c r="I9" s="113"/>
      <c r="J9" s="139" t="s">
        <v>94</v>
      </c>
      <c r="K9" s="166"/>
    </row>
    <row r="10" spans="1:11" ht="21.75" customHeight="1">
      <c r="A10" s="129" t="s">
        <v>35</v>
      </c>
      <c r="B10" s="28" t="s">
        <v>7</v>
      </c>
      <c r="C10" s="29">
        <v>380000</v>
      </c>
      <c r="D10" s="116">
        <v>285000</v>
      </c>
      <c r="E10" s="141"/>
      <c r="F10" s="116">
        <v>90000</v>
      </c>
      <c r="G10" s="117"/>
      <c r="H10" s="117"/>
      <c r="I10" s="118"/>
      <c r="J10" s="167">
        <v>375000</v>
      </c>
      <c r="K10" s="168"/>
    </row>
    <row r="11" spans="1:11" ht="21.75" customHeight="1">
      <c r="A11" s="130"/>
      <c r="B11" s="30" t="s">
        <v>8</v>
      </c>
      <c r="C11" s="31">
        <v>0</v>
      </c>
      <c r="D11" s="95">
        <v>0</v>
      </c>
      <c r="E11" s="96"/>
      <c r="F11" s="119">
        <v>0</v>
      </c>
      <c r="G11" s="120"/>
      <c r="H11" s="120"/>
      <c r="I11" s="121"/>
      <c r="J11" s="95">
        <v>0</v>
      </c>
      <c r="K11" s="169"/>
    </row>
    <row r="12" spans="1:11" ht="21.75" customHeight="1">
      <c r="A12" s="130"/>
      <c r="B12" s="32" t="s">
        <v>9</v>
      </c>
      <c r="C12" s="33">
        <v>234000</v>
      </c>
      <c r="D12" s="97">
        <v>175500</v>
      </c>
      <c r="E12" s="98"/>
      <c r="F12" s="97">
        <v>58000</v>
      </c>
      <c r="G12" s="122"/>
      <c r="H12" s="122"/>
      <c r="I12" s="123"/>
      <c r="J12" s="97">
        <v>233500</v>
      </c>
      <c r="K12" s="170"/>
    </row>
    <row r="13" spans="1:11" ht="21.75" customHeight="1">
      <c r="A13" s="130"/>
      <c r="B13" s="34" t="s">
        <v>10</v>
      </c>
      <c r="C13" s="35">
        <v>0</v>
      </c>
      <c r="D13" s="99">
        <v>0</v>
      </c>
      <c r="E13" s="100"/>
      <c r="F13" s="124">
        <v>0</v>
      </c>
      <c r="G13" s="125"/>
      <c r="H13" s="125"/>
      <c r="I13" s="126"/>
      <c r="J13" s="119">
        <v>0</v>
      </c>
      <c r="K13" s="171"/>
    </row>
    <row r="14" spans="1:11" ht="21.75" customHeight="1">
      <c r="A14" s="130"/>
      <c r="B14" s="36" t="s">
        <v>11</v>
      </c>
      <c r="C14" s="37">
        <v>146000</v>
      </c>
      <c r="D14" s="114">
        <v>109500</v>
      </c>
      <c r="E14" s="115"/>
      <c r="F14" s="114">
        <v>32000</v>
      </c>
      <c r="G14" s="127"/>
      <c r="H14" s="127"/>
      <c r="I14" s="128"/>
      <c r="J14" s="114">
        <v>141500</v>
      </c>
      <c r="K14" s="172"/>
    </row>
    <row r="15" spans="1:11" ht="21.75" customHeight="1">
      <c r="A15" s="130"/>
      <c r="B15" s="34" t="s">
        <v>12</v>
      </c>
      <c r="C15" s="35">
        <v>140000</v>
      </c>
      <c r="D15" s="99">
        <v>105000</v>
      </c>
      <c r="E15" s="100"/>
      <c r="F15" s="99">
        <v>29000</v>
      </c>
      <c r="G15" s="127"/>
      <c r="H15" s="127"/>
      <c r="I15" s="128"/>
      <c r="J15" s="99">
        <v>134000</v>
      </c>
      <c r="K15" s="173"/>
    </row>
    <row r="16" spans="1:11" ht="21.75" customHeight="1">
      <c r="A16" s="130"/>
      <c r="B16" s="38" t="s">
        <v>13</v>
      </c>
      <c r="C16" s="39">
        <v>6000</v>
      </c>
      <c r="D16" s="114">
        <v>4500</v>
      </c>
      <c r="E16" s="115"/>
      <c r="F16" s="114">
        <v>3000</v>
      </c>
      <c r="G16" s="127"/>
      <c r="H16" s="127"/>
      <c r="I16" s="128"/>
      <c r="J16" s="114">
        <v>7500</v>
      </c>
      <c r="K16" s="172"/>
    </row>
    <row r="17" spans="1:11" ht="21.75" customHeight="1">
      <c r="A17" s="130"/>
      <c r="B17" s="40" t="s">
        <v>14</v>
      </c>
      <c r="C17" s="41">
        <v>20</v>
      </c>
      <c r="D17" s="95">
        <v>15</v>
      </c>
      <c r="E17" s="96"/>
      <c r="F17" s="119">
        <v>10</v>
      </c>
      <c r="G17" s="120"/>
      <c r="H17" s="120"/>
      <c r="I17" s="121"/>
      <c r="J17" s="151">
        <v>25</v>
      </c>
      <c r="K17" s="174"/>
    </row>
    <row r="18" spans="1:11" ht="21.75" customHeight="1">
      <c r="A18" s="130"/>
      <c r="B18" s="42" t="s">
        <v>15</v>
      </c>
      <c r="C18" s="43">
        <v>3000</v>
      </c>
      <c r="D18" s="97">
        <v>2250</v>
      </c>
      <c r="E18" s="98"/>
      <c r="F18" s="97">
        <v>100</v>
      </c>
      <c r="G18" s="122"/>
      <c r="H18" s="122"/>
      <c r="I18" s="123"/>
      <c r="J18" s="97">
        <v>2350</v>
      </c>
      <c r="K18" s="170"/>
    </row>
    <row r="19" spans="1:11" ht="21.75" customHeight="1">
      <c r="A19" s="130"/>
      <c r="B19" s="30" t="s">
        <v>16</v>
      </c>
      <c r="C19" s="31">
        <v>3000</v>
      </c>
      <c r="D19" s="95">
        <v>2250</v>
      </c>
      <c r="E19" s="96"/>
      <c r="F19" s="119">
        <v>100</v>
      </c>
      <c r="G19" s="120"/>
      <c r="H19" s="120"/>
      <c r="I19" s="121"/>
      <c r="J19" s="151">
        <v>2350</v>
      </c>
      <c r="K19" s="174"/>
    </row>
    <row r="20" spans="1:11" ht="21.75" customHeight="1">
      <c r="A20" s="130"/>
      <c r="B20" s="32" t="s">
        <v>17</v>
      </c>
      <c r="C20" s="33">
        <v>3000</v>
      </c>
      <c r="D20" s="97">
        <v>2250</v>
      </c>
      <c r="E20" s="98"/>
      <c r="F20" s="97">
        <v>100</v>
      </c>
      <c r="G20" s="122"/>
      <c r="H20" s="122"/>
      <c r="I20" s="123"/>
      <c r="J20" s="97">
        <v>2350</v>
      </c>
      <c r="K20" s="170"/>
    </row>
    <row r="21" spans="1:11" ht="21.75" customHeight="1" thickBot="1">
      <c r="A21" s="131"/>
      <c r="B21" s="44" t="s">
        <v>18</v>
      </c>
      <c r="C21" s="45">
        <v>6000</v>
      </c>
      <c r="D21" s="105">
        <v>4500</v>
      </c>
      <c r="E21" s="106"/>
      <c r="F21" s="105">
        <v>3000</v>
      </c>
      <c r="G21" s="149"/>
      <c r="H21" s="149"/>
      <c r="I21" s="150"/>
      <c r="J21" s="175">
        <v>7500</v>
      </c>
      <c r="K21" s="176"/>
    </row>
    <row r="22" spans="1:11" ht="21.75" customHeight="1">
      <c r="A22" s="129" t="s">
        <v>36</v>
      </c>
      <c r="B22" s="40" t="s">
        <v>19</v>
      </c>
      <c r="C22" s="41">
        <v>0</v>
      </c>
      <c r="D22" s="109">
        <v>0</v>
      </c>
      <c r="E22" s="132"/>
      <c r="F22" s="101">
        <v>0</v>
      </c>
      <c r="G22" s="156"/>
      <c r="H22" s="156"/>
      <c r="I22" s="157"/>
      <c r="J22" s="167">
        <v>0</v>
      </c>
      <c r="K22" s="168"/>
    </row>
    <row r="23" spans="1:11" ht="21.75" customHeight="1">
      <c r="A23" s="130"/>
      <c r="B23" s="46" t="s">
        <v>20</v>
      </c>
      <c r="C23" s="47">
        <v>0</v>
      </c>
      <c r="D23" s="103">
        <v>0</v>
      </c>
      <c r="E23" s="104"/>
      <c r="F23" s="103">
        <v>0</v>
      </c>
      <c r="G23" s="162"/>
      <c r="H23" s="162"/>
      <c r="I23" s="163"/>
      <c r="J23" s="103">
        <v>0</v>
      </c>
      <c r="K23" s="177"/>
    </row>
    <row r="24" spans="1:11" ht="21.75" customHeight="1">
      <c r="A24" s="130"/>
      <c r="B24" s="32" t="s">
        <v>21</v>
      </c>
      <c r="C24" s="33">
        <v>100</v>
      </c>
      <c r="D24" s="97">
        <v>75</v>
      </c>
      <c r="E24" s="98"/>
      <c r="F24" s="151">
        <v>0</v>
      </c>
      <c r="G24" s="152"/>
      <c r="H24" s="152"/>
      <c r="I24" s="153"/>
      <c r="J24" s="119">
        <v>75</v>
      </c>
      <c r="K24" s="171"/>
    </row>
    <row r="25" spans="1:11" ht="21.75" customHeight="1">
      <c r="A25" s="130"/>
      <c r="B25" s="40" t="s">
        <v>22</v>
      </c>
      <c r="C25" s="41">
        <v>0</v>
      </c>
      <c r="D25" s="95">
        <v>0</v>
      </c>
      <c r="E25" s="96"/>
      <c r="F25" s="101">
        <v>0</v>
      </c>
      <c r="G25" s="156"/>
      <c r="H25" s="156"/>
      <c r="I25" s="157"/>
      <c r="J25" s="95">
        <v>0</v>
      </c>
      <c r="K25" s="169"/>
    </row>
    <row r="26" spans="1:11" ht="21.75" customHeight="1">
      <c r="A26" s="130"/>
      <c r="B26" s="46" t="s">
        <v>23</v>
      </c>
      <c r="C26" s="47">
        <v>0</v>
      </c>
      <c r="D26" s="103">
        <v>0</v>
      </c>
      <c r="E26" s="104"/>
      <c r="F26" s="103">
        <v>0</v>
      </c>
      <c r="G26" s="162"/>
      <c r="H26" s="162"/>
      <c r="I26" s="163"/>
      <c r="J26" s="103">
        <v>0</v>
      </c>
      <c r="K26" s="177"/>
    </row>
    <row r="27" spans="1:11" ht="21.75" customHeight="1">
      <c r="A27" s="130"/>
      <c r="B27" s="32" t="s">
        <v>24</v>
      </c>
      <c r="C27" s="33">
        <v>100</v>
      </c>
      <c r="D27" s="97">
        <v>75</v>
      </c>
      <c r="E27" s="98"/>
      <c r="F27" s="151">
        <v>0</v>
      </c>
      <c r="G27" s="152"/>
      <c r="H27" s="152"/>
      <c r="I27" s="153"/>
      <c r="J27" s="97">
        <v>75</v>
      </c>
      <c r="K27" s="170"/>
    </row>
    <row r="28" spans="1:11" ht="21.75" customHeight="1">
      <c r="A28" s="130"/>
      <c r="B28" s="34" t="s">
        <v>25</v>
      </c>
      <c r="C28" s="35">
        <v>2000</v>
      </c>
      <c r="D28" s="99">
        <v>1500</v>
      </c>
      <c r="E28" s="100"/>
      <c r="F28" s="95">
        <v>500</v>
      </c>
      <c r="G28" s="154"/>
      <c r="H28" s="154"/>
      <c r="I28" s="155"/>
      <c r="J28" s="119">
        <v>2000</v>
      </c>
      <c r="K28" s="171"/>
    </row>
    <row r="29" spans="1:11" ht="21.75" customHeight="1">
      <c r="A29" s="130"/>
      <c r="B29" s="34" t="s">
        <v>26</v>
      </c>
      <c r="C29" s="35">
        <v>0</v>
      </c>
      <c r="D29" s="99">
        <v>0</v>
      </c>
      <c r="E29" s="100"/>
      <c r="F29" s="95">
        <v>0</v>
      </c>
      <c r="G29" s="154"/>
      <c r="H29" s="154"/>
      <c r="I29" s="155"/>
      <c r="J29" s="101">
        <v>0</v>
      </c>
      <c r="K29" s="178"/>
    </row>
    <row r="30" spans="1:11" ht="21.75" customHeight="1" thickBot="1">
      <c r="A30" s="130"/>
      <c r="B30" s="48" t="s">
        <v>27</v>
      </c>
      <c r="C30" s="87">
        <v>4000</v>
      </c>
      <c r="D30" s="101">
        <v>3000</v>
      </c>
      <c r="E30" s="102"/>
      <c r="F30" s="101">
        <v>2500</v>
      </c>
      <c r="G30" s="156"/>
      <c r="H30" s="156"/>
      <c r="I30" s="157"/>
      <c r="J30" s="99">
        <v>5500</v>
      </c>
      <c r="K30" s="173"/>
    </row>
    <row r="31" spans="1:11" ht="21.75" customHeight="1">
      <c r="A31" s="129" t="s">
        <v>37</v>
      </c>
      <c r="B31" s="49" t="s">
        <v>28</v>
      </c>
      <c r="C31" s="88">
        <v>24000</v>
      </c>
      <c r="D31" s="109">
        <v>18000</v>
      </c>
      <c r="E31" s="110"/>
      <c r="F31" s="109">
        <v>7000</v>
      </c>
      <c r="G31" s="158"/>
      <c r="H31" s="158"/>
      <c r="I31" s="159"/>
      <c r="J31" s="167">
        <v>25000</v>
      </c>
      <c r="K31" s="168"/>
    </row>
    <row r="32" spans="1:11" ht="21.75" customHeight="1">
      <c r="A32" s="133"/>
      <c r="B32" s="50" t="s">
        <v>29</v>
      </c>
      <c r="C32" s="47">
        <v>40000</v>
      </c>
      <c r="D32" s="103">
        <v>30000</v>
      </c>
      <c r="E32" s="104"/>
      <c r="F32" s="103">
        <v>10000</v>
      </c>
      <c r="G32" s="162"/>
      <c r="H32" s="162"/>
      <c r="I32" s="163"/>
      <c r="J32" s="103">
        <v>40000</v>
      </c>
      <c r="K32" s="177"/>
    </row>
    <row r="33" spans="1:11" ht="21.75" customHeight="1">
      <c r="A33" s="133"/>
      <c r="B33" s="32" t="s">
        <v>30</v>
      </c>
      <c r="C33" s="33">
        <v>0</v>
      </c>
      <c r="D33" s="97">
        <v>0</v>
      </c>
      <c r="E33" s="98"/>
      <c r="F33" s="151">
        <v>0</v>
      </c>
      <c r="G33" s="152"/>
      <c r="H33" s="152"/>
      <c r="I33" s="153"/>
      <c r="J33" s="97">
        <v>0</v>
      </c>
      <c r="K33" s="170"/>
    </row>
    <row r="34" spans="1:11" ht="21.75" customHeight="1">
      <c r="A34" s="133"/>
      <c r="B34" s="40" t="s">
        <v>31</v>
      </c>
      <c r="C34" s="41">
        <v>140000</v>
      </c>
      <c r="D34" s="99">
        <v>105000</v>
      </c>
      <c r="E34" s="100"/>
      <c r="F34" s="95">
        <v>34000</v>
      </c>
      <c r="G34" s="154"/>
      <c r="H34" s="154"/>
      <c r="I34" s="155"/>
      <c r="J34" s="99">
        <v>139000</v>
      </c>
      <c r="K34" s="173"/>
    </row>
    <row r="35" spans="1:11" ht="21.75" customHeight="1">
      <c r="A35" s="133"/>
      <c r="B35" s="30" t="s">
        <v>32</v>
      </c>
      <c r="C35" s="31">
        <v>30000</v>
      </c>
      <c r="D35" s="95">
        <v>22500</v>
      </c>
      <c r="E35" s="96"/>
      <c r="F35" s="95">
        <v>7000</v>
      </c>
      <c r="G35" s="154"/>
      <c r="H35" s="154"/>
      <c r="I35" s="155"/>
      <c r="J35" s="151">
        <v>29500</v>
      </c>
      <c r="K35" s="174"/>
    </row>
    <row r="36" spans="1:11" ht="21.75" customHeight="1">
      <c r="A36" s="133"/>
      <c r="B36" s="32" t="s">
        <v>33</v>
      </c>
      <c r="C36" s="33">
        <v>0</v>
      </c>
      <c r="D36" s="97">
        <v>0</v>
      </c>
      <c r="E36" s="98"/>
      <c r="F36" s="151">
        <v>0</v>
      </c>
      <c r="G36" s="152"/>
      <c r="H36" s="152"/>
      <c r="I36" s="153"/>
      <c r="J36" s="97">
        <v>0</v>
      </c>
      <c r="K36" s="170"/>
    </row>
    <row r="37" spans="1:11" ht="21.75" customHeight="1" thickBot="1">
      <c r="A37" s="134"/>
      <c r="B37" s="51" t="s">
        <v>9</v>
      </c>
      <c r="C37" s="52">
        <v>234000</v>
      </c>
      <c r="D37" s="105">
        <v>175500</v>
      </c>
      <c r="E37" s="106"/>
      <c r="F37" s="105">
        <v>58000</v>
      </c>
      <c r="G37" s="149"/>
      <c r="H37" s="149"/>
      <c r="I37" s="150"/>
      <c r="J37" s="175">
        <v>233500</v>
      </c>
      <c r="K37" s="176"/>
    </row>
    <row r="38" spans="1:11" ht="21.75" customHeight="1" thickBot="1">
      <c r="A38" s="135" t="s">
        <v>34</v>
      </c>
      <c r="B38" s="136"/>
      <c r="C38" s="53">
        <v>4000</v>
      </c>
      <c r="D38" s="107">
        <v>3000</v>
      </c>
      <c r="E38" s="108"/>
      <c r="F38" s="107">
        <v>1000</v>
      </c>
      <c r="G38" s="160"/>
      <c r="H38" s="160"/>
      <c r="I38" s="161"/>
      <c r="J38" s="107">
        <v>4000</v>
      </c>
      <c r="K38" s="179"/>
    </row>
  </sheetData>
  <sheetProtection/>
  <mergeCells count="104">
    <mergeCell ref="J32:K32"/>
    <mergeCell ref="J33:K33"/>
    <mergeCell ref="J38:K38"/>
    <mergeCell ref="J34:K34"/>
    <mergeCell ref="J35:K35"/>
    <mergeCell ref="J36:K36"/>
    <mergeCell ref="J37:K37"/>
    <mergeCell ref="J22:K22"/>
    <mergeCell ref="J23:K23"/>
    <mergeCell ref="J28:K28"/>
    <mergeCell ref="J29:K29"/>
    <mergeCell ref="J30:K30"/>
    <mergeCell ref="J31:K31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F36:I36"/>
    <mergeCell ref="J7:K8"/>
    <mergeCell ref="J9:K9"/>
    <mergeCell ref="J10:K10"/>
    <mergeCell ref="J11:K11"/>
    <mergeCell ref="J12:K12"/>
    <mergeCell ref="J13:K13"/>
    <mergeCell ref="J14:K14"/>
    <mergeCell ref="J15:K15"/>
    <mergeCell ref="F32:I32"/>
    <mergeCell ref="F38:I38"/>
    <mergeCell ref="F17:I17"/>
    <mergeCell ref="F18:I18"/>
    <mergeCell ref="F19:I19"/>
    <mergeCell ref="F20:I20"/>
    <mergeCell ref="F22:I22"/>
    <mergeCell ref="F23:I23"/>
    <mergeCell ref="F24:I24"/>
    <mergeCell ref="F25:I25"/>
    <mergeCell ref="F26:I26"/>
    <mergeCell ref="F21:I21"/>
    <mergeCell ref="F37:I37"/>
    <mergeCell ref="F27:I27"/>
    <mergeCell ref="F28:I28"/>
    <mergeCell ref="F33:I33"/>
    <mergeCell ref="F34:I34"/>
    <mergeCell ref="F35:I35"/>
    <mergeCell ref="F29:I29"/>
    <mergeCell ref="F30:I30"/>
    <mergeCell ref="F31:I31"/>
    <mergeCell ref="J4:J5"/>
    <mergeCell ref="K4:K5"/>
    <mergeCell ref="I4:I5"/>
    <mergeCell ref="A22:A30"/>
    <mergeCell ref="D15:E15"/>
    <mergeCell ref="D16:E16"/>
    <mergeCell ref="D17:E17"/>
    <mergeCell ref="D18:E18"/>
    <mergeCell ref="F15:I15"/>
    <mergeCell ref="F16:I16"/>
    <mergeCell ref="D27:E27"/>
    <mergeCell ref="A31:A37"/>
    <mergeCell ref="A38:B38"/>
    <mergeCell ref="B2:I2"/>
    <mergeCell ref="D7:E8"/>
    <mergeCell ref="D9:E9"/>
    <mergeCell ref="D10:E10"/>
    <mergeCell ref="D11:E11"/>
    <mergeCell ref="E4:F5"/>
    <mergeCell ref="G4:G5"/>
    <mergeCell ref="A10:A21"/>
    <mergeCell ref="D22:E22"/>
    <mergeCell ref="D23:E23"/>
    <mergeCell ref="D24:E24"/>
    <mergeCell ref="D19:E19"/>
    <mergeCell ref="D20:E20"/>
    <mergeCell ref="F9:I9"/>
    <mergeCell ref="D14:E14"/>
    <mergeCell ref="F10:I10"/>
    <mergeCell ref="F11:I11"/>
    <mergeCell ref="F12:I12"/>
    <mergeCell ref="F13:I13"/>
    <mergeCell ref="F14:I14"/>
    <mergeCell ref="D12:E12"/>
    <mergeCell ref="D13:E13"/>
    <mergeCell ref="D37:E37"/>
    <mergeCell ref="D38:E38"/>
    <mergeCell ref="D31:E31"/>
    <mergeCell ref="D32:E32"/>
    <mergeCell ref="D33:E33"/>
    <mergeCell ref="D34:E34"/>
    <mergeCell ref="F7:I7"/>
    <mergeCell ref="F8:I8"/>
    <mergeCell ref="D35:E35"/>
    <mergeCell ref="D36:E36"/>
    <mergeCell ref="D29:E29"/>
    <mergeCell ref="D30:E30"/>
    <mergeCell ref="D25:E25"/>
    <mergeCell ref="D26:E26"/>
    <mergeCell ref="D28:E28"/>
    <mergeCell ref="D21:E21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="120" zoomScaleNormal="120" zoomScaleSheetLayoutView="100" zoomScalePageLayoutView="0" workbookViewId="0" topLeftCell="A1">
      <selection activeCell="D19" sqref="D19:F19"/>
    </sheetView>
  </sheetViews>
  <sheetFormatPr defaultColWidth="9.00390625" defaultRowHeight="13.5"/>
  <cols>
    <col min="1" max="1" width="4.75390625" style="3" customWidth="1"/>
    <col min="2" max="2" width="30.25390625" style="3" customWidth="1"/>
    <col min="3" max="3" width="14.625" style="3" customWidth="1"/>
    <col min="4" max="4" width="3.625" style="3" customWidth="1"/>
    <col min="5" max="5" width="6.625" style="3" customWidth="1"/>
    <col min="6" max="6" width="5.625" style="3" customWidth="1"/>
    <col min="7" max="7" width="14.625" style="3" customWidth="1"/>
    <col min="8" max="8" width="10.50390625" style="3" customWidth="1"/>
    <col min="9" max="9" width="4.625" style="3" customWidth="1"/>
    <col min="10" max="10" width="11.375" style="3" customWidth="1"/>
    <col min="11" max="16384" width="9.00390625" style="3" customWidth="1"/>
  </cols>
  <sheetData>
    <row r="1" spans="1:2" ht="18.75">
      <c r="A1" s="9"/>
      <c r="B1" s="9"/>
    </row>
    <row r="2" spans="1:9" ht="21.75" customHeight="1">
      <c r="A2" s="226" t="s">
        <v>76</v>
      </c>
      <c r="B2" s="226"/>
      <c r="C2" s="226"/>
      <c r="D2" s="226"/>
      <c r="E2" s="226"/>
      <c r="F2" s="226"/>
      <c r="G2" s="226"/>
      <c r="H2" s="226"/>
      <c r="I2" s="226"/>
    </row>
    <row r="3" ht="13.5">
      <c r="H3" s="15"/>
    </row>
    <row r="4" spans="1:5" ht="13.5">
      <c r="A4" s="228" t="s">
        <v>42</v>
      </c>
      <c r="B4" s="228"/>
      <c r="C4" s="7"/>
      <c r="D4" s="7"/>
      <c r="E4" s="7"/>
    </row>
    <row r="5" spans="1:8" ht="13.5">
      <c r="A5" s="228" t="s">
        <v>43</v>
      </c>
      <c r="B5" s="228"/>
      <c r="C5" s="228"/>
      <c r="D5" s="7"/>
      <c r="E5" s="7"/>
      <c r="F5" s="7"/>
      <c r="G5" s="8"/>
      <c r="H5" s="8"/>
    </row>
    <row r="6" spans="1:8" ht="18.75" customHeight="1">
      <c r="A6" s="227" t="s">
        <v>75</v>
      </c>
      <c r="B6" s="227"/>
      <c r="C6" s="227"/>
      <c r="D6" s="4"/>
      <c r="E6" s="4"/>
      <c r="F6" s="4"/>
      <c r="G6" s="2"/>
      <c r="H6" s="2"/>
    </row>
    <row r="7" spans="1:13" ht="13.5">
      <c r="A7" s="4"/>
      <c r="B7" s="4"/>
      <c r="C7" s="4"/>
      <c r="D7" s="4"/>
      <c r="E7" s="13" t="s">
        <v>44</v>
      </c>
      <c r="F7" s="229"/>
      <c r="G7" s="230"/>
      <c r="H7" s="230"/>
      <c r="I7" s="230"/>
      <c r="J7" s="5"/>
      <c r="K7" s="5"/>
      <c r="L7" s="5"/>
      <c r="M7" s="5"/>
    </row>
    <row r="8" spans="6:13" ht="13.5">
      <c r="F8" s="229"/>
      <c r="G8" s="230"/>
      <c r="H8" s="230"/>
      <c r="I8" s="230"/>
      <c r="J8" s="10"/>
      <c r="K8" s="10"/>
      <c r="L8" s="10"/>
      <c r="M8" s="10"/>
    </row>
    <row r="9" spans="6:13" ht="13.5">
      <c r="F9" s="214"/>
      <c r="G9" s="214"/>
      <c r="H9" s="214"/>
      <c r="I9" s="14"/>
      <c r="J9" s="10"/>
      <c r="K9" s="10"/>
      <c r="L9" s="10"/>
      <c r="M9" s="10"/>
    </row>
    <row r="10" spans="9:13" ht="13.5">
      <c r="I10" s="6"/>
      <c r="J10" s="11"/>
      <c r="K10" s="11"/>
      <c r="L10" s="11"/>
      <c r="M10" s="12"/>
    </row>
    <row r="11" spans="9:16" ht="13.5">
      <c r="I11" s="6"/>
      <c r="J11" s="6"/>
      <c r="K11" s="6"/>
      <c r="L11" s="6"/>
      <c r="M11" s="6"/>
      <c r="N11" s="228"/>
      <c r="O11" s="228"/>
      <c r="P11" s="228"/>
    </row>
    <row r="12" spans="1:18" ht="16.5" customHeight="1">
      <c r="A12" s="223" t="s">
        <v>77</v>
      </c>
      <c r="B12" s="223"/>
      <c r="C12" s="223"/>
      <c r="D12" s="223"/>
      <c r="E12" s="223"/>
      <c r="F12" s="223"/>
      <c r="G12" s="223"/>
      <c r="H12" s="223"/>
      <c r="I12" s="223"/>
      <c r="J12" s="7"/>
      <c r="N12" s="228"/>
      <c r="O12" s="228"/>
      <c r="P12" s="228"/>
      <c r="Q12" s="228"/>
      <c r="R12" s="231"/>
    </row>
    <row r="13" spans="1:18" ht="16.5" customHeight="1">
      <c r="A13" s="223" t="s">
        <v>78</v>
      </c>
      <c r="B13" s="223"/>
      <c r="C13" s="223"/>
      <c r="D13" s="223"/>
      <c r="E13" s="223"/>
      <c r="F13" s="223"/>
      <c r="G13" s="223"/>
      <c r="H13" s="223"/>
      <c r="I13" s="223"/>
      <c r="J13" s="7"/>
      <c r="N13" s="227"/>
      <c r="O13" s="227"/>
      <c r="P13" s="227"/>
      <c r="Q13" s="227"/>
      <c r="R13" s="2"/>
    </row>
    <row r="14" spans="14:18" ht="12" customHeight="1">
      <c r="N14" s="4"/>
      <c r="O14" s="4"/>
      <c r="P14" s="4"/>
      <c r="Q14" s="4"/>
      <c r="R14" s="4"/>
    </row>
    <row r="15" spans="1:9" ht="20.25" customHeight="1">
      <c r="A15" s="224" t="s">
        <v>45</v>
      </c>
      <c r="B15" s="224"/>
      <c r="C15" s="224"/>
      <c r="D15" s="224"/>
      <c r="E15" s="224"/>
      <c r="F15" s="224"/>
      <c r="G15" s="224"/>
      <c r="H15" s="224"/>
      <c r="I15" s="224"/>
    </row>
    <row r="16" spans="8:9" ht="19.5" customHeight="1" thickBot="1">
      <c r="H16" s="225" t="s">
        <v>46</v>
      </c>
      <c r="I16" s="225"/>
    </row>
    <row r="17" spans="1:9" ht="15" customHeight="1">
      <c r="A17" s="19"/>
      <c r="B17" s="54"/>
      <c r="C17" s="74" t="s">
        <v>1</v>
      </c>
      <c r="D17" s="215" t="s">
        <v>47</v>
      </c>
      <c r="E17" s="219"/>
      <c r="F17" s="220"/>
      <c r="G17" s="75" t="s">
        <v>4</v>
      </c>
      <c r="H17" s="215" t="s">
        <v>48</v>
      </c>
      <c r="I17" s="216"/>
    </row>
    <row r="18" spans="1:9" ht="15" customHeight="1" thickBot="1">
      <c r="A18" s="22"/>
      <c r="B18" s="55"/>
      <c r="C18" s="76" t="s">
        <v>102</v>
      </c>
      <c r="D18" s="217"/>
      <c r="E18" s="221"/>
      <c r="F18" s="222"/>
      <c r="G18" s="77" t="s">
        <v>102</v>
      </c>
      <c r="H18" s="217"/>
      <c r="I18" s="218"/>
    </row>
    <row r="19" spans="1:9" ht="15" customHeight="1" thickBot="1">
      <c r="A19" s="25"/>
      <c r="B19" s="27" t="s">
        <v>49</v>
      </c>
      <c r="C19" s="56"/>
      <c r="D19" s="201"/>
      <c r="E19" s="235"/>
      <c r="F19" s="236"/>
      <c r="G19" s="56"/>
      <c r="H19" s="201"/>
      <c r="I19" s="202"/>
    </row>
    <row r="20" spans="1:9" ht="15" customHeight="1">
      <c r="A20" s="232" t="s">
        <v>35</v>
      </c>
      <c r="B20" s="57" t="s">
        <v>7</v>
      </c>
      <c r="C20" s="58"/>
      <c r="D20" s="211">
        <f>IF(C20="","",C20*$D$19/$C$19)</f>
      </c>
      <c r="E20" s="212"/>
      <c r="F20" s="213"/>
      <c r="G20" s="58"/>
      <c r="H20" s="203">
        <f>IF(AND(D20="",G20=""),"",D20+G20)</f>
      </c>
      <c r="I20" s="204"/>
    </row>
    <row r="21" spans="1:9" ht="15" customHeight="1">
      <c r="A21" s="233"/>
      <c r="B21" s="59" t="s">
        <v>98</v>
      </c>
      <c r="C21" s="60"/>
      <c r="D21" s="192">
        <f aca="true" t="shared" si="0" ref="D21:D52">IF(C21="","",C21*$D$19/$C$19)</f>
      </c>
      <c r="E21" s="193"/>
      <c r="F21" s="194"/>
      <c r="G21" s="60"/>
      <c r="H21" s="184">
        <f aca="true" t="shared" si="1" ref="H21:H52">IF(AND(D21="",G21=""),"",D21+G21)</f>
      </c>
      <c r="I21" s="185"/>
    </row>
    <row r="22" spans="1:9" ht="15" customHeight="1">
      <c r="A22" s="233"/>
      <c r="B22" s="57" t="s">
        <v>50</v>
      </c>
      <c r="C22" s="58"/>
      <c r="D22" s="195">
        <f t="shared" si="0"/>
      </c>
      <c r="E22" s="196"/>
      <c r="F22" s="197"/>
      <c r="G22" s="58"/>
      <c r="H22" s="186">
        <f t="shared" si="1"/>
      </c>
      <c r="I22" s="187"/>
    </row>
    <row r="23" spans="1:9" ht="15" customHeight="1">
      <c r="A23" s="233"/>
      <c r="B23" s="61" t="s">
        <v>9</v>
      </c>
      <c r="C23" s="62"/>
      <c r="D23" s="205">
        <f t="shared" si="0"/>
      </c>
      <c r="E23" s="206"/>
      <c r="F23" s="207"/>
      <c r="G23" s="62"/>
      <c r="H23" s="188">
        <f t="shared" si="1"/>
      </c>
      <c r="I23" s="189"/>
    </row>
    <row r="24" spans="1:9" ht="15" customHeight="1">
      <c r="A24" s="233"/>
      <c r="B24" s="59" t="s">
        <v>10</v>
      </c>
      <c r="C24" s="60"/>
      <c r="D24" s="192">
        <f>IF(C24="","",C24*$D$19/$C$19)</f>
      </c>
      <c r="E24" s="193"/>
      <c r="F24" s="194"/>
      <c r="G24" s="60"/>
      <c r="H24" s="184">
        <f t="shared" si="1"/>
      </c>
      <c r="I24" s="185"/>
    </row>
    <row r="25" spans="1:9" ht="15" customHeight="1">
      <c r="A25" s="233"/>
      <c r="B25" s="57" t="s">
        <v>51</v>
      </c>
      <c r="C25" s="58"/>
      <c r="D25" s="195">
        <f t="shared" si="0"/>
      </c>
      <c r="E25" s="196"/>
      <c r="F25" s="197"/>
      <c r="G25" s="58"/>
      <c r="H25" s="186">
        <f t="shared" si="1"/>
      </c>
      <c r="I25" s="187"/>
    </row>
    <row r="26" spans="1:9" ht="15" customHeight="1">
      <c r="A26" s="233"/>
      <c r="B26" s="61" t="s">
        <v>52</v>
      </c>
      <c r="C26" s="62"/>
      <c r="D26" s="205">
        <f t="shared" si="0"/>
      </c>
      <c r="E26" s="206"/>
      <c r="F26" s="207"/>
      <c r="G26" s="62"/>
      <c r="H26" s="188">
        <f t="shared" si="1"/>
      </c>
      <c r="I26" s="189"/>
    </row>
    <row r="27" spans="1:9" ht="15" customHeight="1">
      <c r="A27" s="233"/>
      <c r="B27" s="57" t="s">
        <v>53</v>
      </c>
      <c r="C27" s="58"/>
      <c r="D27" s="192">
        <f t="shared" si="0"/>
      </c>
      <c r="E27" s="193"/>
      <c r="F27" s="194"/>
      <c r="G27" s="58"/>
      <c r="H27" s="184">
        <f t="shared" si="1"/>
      </c>
      <c r="I27" s="185"/>
    </row>
    <row r="28" spans="1:9" ht="15" customHeight="1" thickBot="1">
      <c r="A28" s="233"/>
      <c r="B28" s="78" t="s">
        <v>11</v>
      </c>
      <c r="C28" s="79"/>
      <c r="D28" s="208">
        <f t="shared" si="0"/>
      </c>
      <c r="E28" s="209"/>
      <c r="F28" s="210"/>
      <c r="G28" s="79"/>
      <c r="H28" s="190">
        <f t="shared" si="1"/>
      </c>
      <c r="I28" s="191"/>
    </row>
    <row r="29" spans="1:9" ht="15" customHeight="1">
      <c r="A29" s="233"/>
      <c r="B29" s="57" t="s">
        <v>54</v>
      </c>
      <c r="C29" s="58"/>
      <c r="D29" s="211">
        <f t="shared" si="0"/>
      </c>
      <c r="E29" s="212"/>
      <c r="F29" s="213"/>
      <c r="G29" s="58"/>
      <c r="H29" s="188">
        <f t="shared" si="1"/>
      </c>
      <c r="I29" s="189"/>
    </row>
    <row r="30" spans="1:9" ht="15" customHeight="1">
      <c r="A30" s="233"/>
      <c r="B30" s="59" t="s">
        <v>55</v>
      </c>
      <c r="C30" s="60"/>
      <c r="D30" s="192">
        <f t="shared" si="0"/>
      </c>
      <c r="E30" s="193"/>
      <c r="F30" s="194"/>
      <c r="G30" s="60"/>
      <c r="H30" s="184">
        <f t="shared" si="1"/>
      </c>
      <c r="I30" s="185"/>
    </row>
    <row r="31" spans="1:9" ht="15" customHeight="1">
      <c r="A31" s="233"/>
      <c r="B31" s="59" t="s">
        <v>56</v>
      </c>
      <c r="C31" s="60"/>
      <c r="D31" s="192">
        <f t="shared" si="0"/>
      </c>
      <c r="E31" s="193"/>
      <c r="F31" s="194"/>
      <c r="G31" s="60"/>
      <c r="H31" s="184">
        <f t="shared" si="1"/>
      </c>
      <c r="I31" s="185"/>
    </row>
    <row r="32" spans="1:9" ht="15" customHeight="1">
      <c r="A32" s="233"/>
      <c r="B32" s="59" t="s">
        <v>57</v>
      </c>
      <c r="C32" s="60"/>
      <c r="D32" s="192">
        <f t="shared" si="0"/>
      </c>
      <c r="E32" s="193"/>
      <c r="F32" s="194"/>
      <c r="G32" s="60"/>
      <c r="H32" s="184">
        <f t="shared" si="1"/>
      </c>
      <c r="I32" s="185"/>
    </row>
    <row r="33" spans="1:9" ht="15" customHeight="1">
      <c r="A33" s="233"/>
      <c r="B33" s="59" t="s">
        <v>58</v>
      </c>
      <c r="C33" s="60"/>
      <c r="D33" s="192">
        <f t="shared" si="0"/>
      </c>
      <c r="E33" s="193"/>
      <c r="F33" s="194"/>
      <c r="G33" s="60"/>
      <c r="H33" s="184">
        <f t="shared" si="1"/>
      </c>
      <c r="I33" s="185"/>
    </row>
    <row r="34" spans="1:9" ht="15" customHeight="1">
      <c r="A34" s="233"/>
      <c r="B34" s="59" t="s">
        <v>59</v>
      </c>
      <c r="C34" s="60"/>
      <c r="D34" s="192">
        <f t="shared" si="0"/>
      </c>
      <c r="E34" s="193"/>
      <c r="F34" s="194"/>
      <c r="G34" s="60"/>
      <c r="H34" s="184">
        <f t="shared" si="1"/>
      </c>
      <c r="I34" s="185"/>
    </row>
    <row r="35" spans="1:9" ht="15" customHeight="1">
      <c r="A35" s="233"/>
      <c r="B35" s="59" t="s">
        <v>60</v>
      </c>
      <c r="C35" s="60"/>
      <c r="D35" s="192">
        <f t="shared" si="0"/>
      </c>
      <c r="E35" s="193"/>
      <c r="F35" s="194"/>
      <c r="G35" s="60"/>
      <c r="H35" s="184">
        <f t="shared" si="1"/>
      </c>
      <c r="I35" s="185"/>
    </row>
    <row r="36" spans="1:9" ht="15" customHeight="1">
      <c r="A36" s="233"/>
      <c r="B36" s="59" t="s">
        <v>61</v>
      </c>
      <c r="C36" s="60"/>
      <c r="D36" s="192">
        <f t="shared" si="0"/>
      </c>
      <c r="E36" s="193"/>
      <c r="F36" s="194"/>
      <c r="G36" s="60"/>
      <c r="H36" s="184">
        <f t="shared" si="1"/>
      </c>
      <c r="I36" s="185"/>
    </row>
    <row r="37" spans="1:9" ht="15" customHeight="1">
      <c r="A37" s="233"/>
      <c r="B37" s="59" t="s">
        <v>62</v>
      </c>
      <c r="C37" s="60"/>
      <c r="D37" s="192">
        <f t="shared" si="0"/>
      </c>
      <c r="E37" s="193"/>
      <c r="F37" s="194"/>
      <c r="G37" s="60"/>
      <c r="H37" s="184">
        <f t="shared" si="1"/>
      </c>
      <c r="I37" s="185"/>
    </row>
    <row r="38" spans="1:9" ht="15" customHeight="1">
      <c r="A38" s="233"/>
      <c r="B38" s="59" t="s">
        <v>99</v>
      </c>
      <c r="C38" s="60"/>
      <c r="D38" s="192">
        <f t="shared" si="0"/>
      </c>
      <c r="E38" s="193"/>
      <c r="F38" s="194"/>
      <c r="G38" s="60"/>
      <c r="H38" s="184">
        <f t="shared" si="1"/>
      </c>
      <c r="I38" s="185"/>
    </row>
    <row r="39" spans="1:9" ht="15" customHeight="1">
      <c r="A39" s="233"/>
      <c r="B39" s="59" t="s">
        <v>63</v>
      </c>
      <c r="C39" s="60"/>
      <c r="D39" s="192">
        <f t="shared" si="0"/>
      </c>
      <c r="E39" s="193"/>
      <c r="F39" s="194"/>
      <c r="G39" s="60"/>
      <c r="H39" s="184">
        <f t="shared" si="1"/>
      </c>
      <c r="I39" s="185"/>
    </row>
    <row r="40" spans="1:9" ht="15" customHeight="1">
      <c r="A40" s="233"/>
      <c r="B40" s="59" t="s">
        <v>64</v>
      </c>
      <c r="C40" s="60"/>
      <c r="D40" s="192">
        <f t="shared" si="0"/>
      </c>
      <c r="E40" s="193"/>
      <c r="F40" s="194"/>
      <c r="G40" s="60"/>
      <c r="H40" s="184">
        <f t="shared" si="1"/>
      </c>
      <c r="I40" s="185"/>
    </row>
    <row r="41" spans="1:9" ht="15" customHeight="1">
      <c r="A41" s="233"/>
      <c r="B41" s="59" t="s">
        <v>65</v>
      </c>
      <c r="C41" s="60"/>
      <c r="D41" s="192">
        <f t="shared" si="0"/>
      </c>
      <c r="E41" s="193"/>
      <c r="F41" s="194"/>
      <c r="G41" s="60"/>
      <c r="H41" s="184">
        <f t="shared" si="1"/>
      </c>
      <c r="I41" s="185"/>
    </row>
    <row r="42" spans="1:9" ht="15" customHeight="1">
      <c r="A42" s="233"/>
      <c r="B42" s="59" t="s">
        <v>66</v>
      </c>
      <c r="C42" s="60"/>
      <c r="D42" s="192">
        <f t="shared" si="0"/>
      </c>
      <c r="E42" s="193"/>
      <c r="F42" s="194"/>
      <c r="G42" s="60"/>
      <c r="H42" s="184">
        <f t="shared" si="1"/>
      </c>
      <c r="I42" s="185"/>
    </row>
    <row r="43" spans="1:9" ht="15" customHeight="1">
      <c r="A43" s="233"/>
      <c r="B43" s="59" t="s">
        <v>67</v>
      </c>
      <c r="C43" s="60"/>
      <c r="D43" s="192">
        <f t="shared" si="0"/>
      </c>
      <c r="E43" s="193"/>
      <c r="F43" s="194"/>
      <c r="G43" s="60"/>
      <c r="H43" s="184">
        <f t="shared" si="1"/>
      </c>
      <c r="I43" s="185"/>
    </row>
    <row r="44" spans="1:9" ht="15" customHeight="1">
      <c r="A44" s="233"/>
      <c r="B44" s="59" t="s">
        <v>68</v>
      </c>
      <c r="C44" s="60"/>
      <c r="D44" s="192">
        <f t="shared" si="0"/>
      </c>
      <c r="E44" s="193"/>
      <c r="F44" s="194"/>
      <c r="G44" s="60"/>
      <c r="H44" s="184">
        <f t="shared" si="1"/>
      </c>
      <c r="I44" s="185"/>
    </row>
    <row r="45" spans="1:9" ht="15" customHeight="1">
      <c r="A45" s="233"/>
      <c r="B45" s="59" t="s">
        <v>69</v>
      </c>
      <c r="C45" s="60"/>
      <c r="D45" s="192">
        <f t="shared" si="0"/>
      </c>
      <c r="E45" s="193"/>
      <c r="F45" s="194"/>
      <c r="G45" s="60"/>
      <c r="H45" s="184">
        <f t="shared" si="1"/>
      </c>
      <c r="I45" s="185"/>
    </row>
    <row r="46" spans="1:9" ht="15" customHeight="1">
      <c r="A46" s="233"/>
      <c r="B46" s="59" t="s">
        <v>70</v>
      </c>
      <c r="C46" s="60"/>
      <c r="D46" s="192">
        <f t="shared" si="0"/>
      </c>
      <c r="E46" s="193"/>
      <c r="F46" s="194"/>
      <c r="G46" s="60"/>
      <c r="H46" s="184">
        <f t="shared" si="1"/>
      </c>
      <c r="I46" s="185"/>
    </row>
    <row r="47" spans="1:9" ht="15" customHeight="1">
      <c r="A47" s="233"/>
      <c r="B47" s="59" t="s">
        <v>71</v>
      </c>
      <c r="C47" s="60"/>
      <c r="D47" s="192">
        <f t="shared" si="0"/>
      </c>
      <c r="E47" s="193"/>
      <c r="F47" s="194"/>
      <c r="G47" s="60"/>
      <c r="H47" s="184">
        <f t="shared" si="1"/>
      </c>
      <c r="I47" s="185"/>
    </row>
    <row r="48" spans="1:9" ht="15" customHeight="1">
      <c r="A48" s="233"/>
      <c r="B48" s="59" t="s">
        <v>72</v>
      </c>
      <c r="C48" s="60"/>
      <c r="D48" s="192">
        <f t="shared" si="0"/>
      </c>
      <c r="E48" s="193"/>
      <c r="F48" s="194"/>
      <c r="G48" s="60"/>
      <c r="H48" s="184">
        <f t="shared" si="1"/>
      </c>
      <c r="I48" s="185"/>
    </row>
    <row r="49" spans="1:9" ht="15" customHeight="1">
      <c r="A49" s="233"/>
      <c r="B49" s="59" t="s">
        <v>73</v>
      </c>
      <c r="C49" s="60"/>
      <c r="D49" s="192">
        <f t="shared" si="0"/>
      </c>
      <c r="E49" s="193"/>
      <c r="F49" s="194"/>
      <c r="G49" s="60"/>
      <c r="H49" s="184">
        <f t="shared" si="1"/>
      </c>
      <c r="I49" s="185"/>
    </row>
    <row r="50" spans="1:9" ht="15" customHeight="1">
      <c r="A50" s="233"/>
      <c r="B50" s="59" t="s">
        <v>74</v>
      </c>
      <c r="C50" s="60"/>
      <c r="D50" s="192">
        <f t="shared" si="0"/>
      </c>
      <c r="E50" s="193"/>
      <c r="F50" s="194"/>
      <c r="G50" s="60"/>
      <c r="H50" s="184">
        <f t="shared" si="1"/>
      </c>
      <c r="I50" s="185"/>
    </row>
    <row r="51" spans="1:9" ht="15" customHeight="1">
      <c r="A51" s="233"/>
      <c r="B51" s="57" t="s">
        <v>12</v>
      </c>
      <c r="C51" s="58"/>
      <c r="D51" s="195">
        <f t="shared" si="0"/>
      </c>
      <c r="E51" s="196"/>
      <c r="F51" s="197"/>
      <c r="G51" s="58"/>
      <c r="H51" s="180">
        <f t="shared" si="1"/>
      </c>
      <c r="I51" s="181"/>
    </row>
    <row r="52" spans="1:9" ht="15" customHeight="1">
      <c r="A52" s="234"/>
      <c r="B52" s="80" t="s">
        <v>13</v>
      </c>
      <c r="C52" s="81"/>
      <c r="D52" s="198">
        <f t="shared" si="0"/>
      </c>
      <c r="E52" s="199"/>
      <c r="F52" s="200"/>
      <c r="G52" s="81"/>
      <c r="H52" s="182">
        <f t="shared" si="1"/>
      </c>
      <c r="I52" s="183"/>
    </row>
  </sheetData>
  <sheetProtection password="CA11" sheet="1"/>
  <mergeCells count="85">
    <mergeCell ref="N11:P11"/>
    <mergeCell ref="N12:R12"/>
    <mergeCell ref="N13:Q13"/>
    <mergeCell ref="A20:A52"/>
    <mergeCell ref="D19:F19"/>
    <mergeCell ref="D20:F20"/>
    <mergeCell ref="D21:F21"/>
    <mergeCell ref="D22:F22"/>
    <mergeCell ref="D23:F23"/>
    <mergeCell ref="D24:F24"/>
    <mergeCell ref="A2:I2"/>
    <mergeCell ref="A6:C6"/>
    <mergeCell ref="A5:C5"/>
    <mergeCell ref="A4:B4"/>
    <mergeCell ref="F7:I7"/>
    <mergeCell ref="F8:I8"/>
    <mergeCell ref="F9:H9"/>
    <mergeCell ref="H17:I18"/>
    <mergeCell ref="D17:F18"/>
    <mergeCell ref="A12:I12"/>
    <mergeCell ref="A13:I13"/>
    <mergeCell ref="A15:I15"/>
    <mergeCell ref="H16:I1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6:I46"/>
    <mergeCell ref="H39:I39"/>
    <mergeCell ref="H40:I40"/>
    <mergeCell ref="H41:I41"/>
    <mergeCell ref="H42:I42"/>
    <mergeCell ref="H43:I43"/>
    <mergeCell ref="H44:I44"/>
    <mergeCell ref="H45:I45"/>
    <mergeCell ref="H51:I51"/>
    <mergeCell ref="H52:I52"/>
    <mergeCell ref="H47:I47"/>
    <mergeCell ref="H48:I48"/>
    <mergeCell ref="H49:I49"/>
    <mergeCell ref="H50:I5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4.75390625" style="16" customWidth="1"/>
    <col min="2" max="2" width="30.25390625" style="16" customWidth="1"/>
    <col min="3" max="3" width="14.625" style="16" customWidth="1"/>
    <col min="4" max="4" width="3.625" style="16" customWidth="1"/>
    <col min="5" max="5" width="6.625" style="16" customWidth="1"/>
    <col min="6" max="6" width="5.625" style="16" customWidth="1"/>
    <col min="7" max="7" width="14.625" style="16" customWidth="1"/>
    <col min="8" max="8" width="10.50390625" style="16" customWidth="1"/>
    <col min="9" max="9" width="4.625" style="16" customWidth="1"/>
    <col min="10" max="16384" width="9.00390625" style="16" customWidth="1"/>
  </cols>
  <sheetData>
    <row r="1" spans="1:9" ht="38.2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18.75" customHeight="1">
      <c r="A2" s="63"/>
      <c r="B2" s="63"/>
      <c r="C2" s="63"/>
      <c r="D2" s="63"/>
      <c r="E2" s="63"/>
      <c r="F2" s="63"/>
      <c r="G2" s="63"/>
      <c r="H2" s="274" t="s">
        <v>97</v>
      </c>
      <c r="I2" s="274"/>
    </row>
    <row r="3" spans="1:9" ht="15" customHeight="1">
      <c r="A3" s="268" t="s">
        <v>103</v>
      </c>
      <c r="B3" s="61" t="s">
        <v>104</v>
      </c>
      <c r="C3" s="62"/>
      <c r="D3" s="237">
        <f>IF(C3="","",C3*'換算報告書　1'!$D$19/'換算報告書　1'!$C$19)</f>
      </c>
      <c r="E3" s="238"/>
      <c r="F3" s="239"/>
      <c r="G3" s="62"/>
      <c r="H3" s="237">
        <f>IF(AND(D3="",G3=""),"",D3+G3)</f>
      </c>
      <c r="I3" s="241"/>
    </row>
    <row r="4" spans="1:9" ht="15" customHeight="1">
      <c r="A4" s="269"/>
      <c r="B4" s="59" t="s">
        <v>105</v>
      </c>
      <c r="C4" s="60"/>
      <c r="D4" s="184">
        <f>IF(C4="","",C4*'換算報告書　1'!$D$19/'換算報告書　1'!$C$19)</f>
      </c>
      <c r="E4" s="242"/>
      <c r="F4" s="243"/>
      <c r="G4" s="60"/>
      <c r="H4" s="184">
        <f aca="true" t="shared" si="0" ref="H4:H40">IF(AND(D4="",G4=""),"",D4+G4)</f>
      </c>
      <c r="I4" s="244"/>
    </row>
    <row r="5" spans="1:9" ht="15" customHeight="1">
      <c r="A5" s="269"/>
      <c r="B5" s="57" t="s">
        <v>15</v>
      </c>
      <c r="C5" s="58"/>
      <c r="D5" s="186">
        <f>IF(C5="","",C5*'換算報告書　1'!$D$19/'換算報告書　1'!$C$19)</f>
      </c>
      <c r="E5" s="245"/>
      <c r="F5" s="246"/>
      <c r="G5" s="58"/>
      <c r="H5" s="186">
        <f t="shared" si="0"/>
      </c>
      <c r="I5" s="247"/>
    </row>
    <row r="6" spans="1:9" ht="15" customHeight="1">
      <c r="A6" s="269"/>
      <c r="B6" s="61" t="s">
        <v>16</v>
      </c>
      <c r="C6" s="62"/>
      <c r="D6" s="237">
        <f>IF(C6="","",C6*'換算報告書　1'!$D$19/'換算報告書　1'!$C$19)</f>
      </c>
      <c r="E6" s="238"/>
      <c r="F6" s="239"/>
      <c r="G6" s="62"/>
      <c r="H6" s="188">
        <f t="shared" si="0"/>
      </c>
      <c r="I6" s="240"/>
    </row>
    <row r="7" spans="1:9" ht="15" customHeight="1">
      <c r="A7" s="269"/>
      <c r="B7" s="59" t="s">
        <v>64</v>
      </c>
      <c r="C7" s="60"/>
      <c r="D7" s="184">
        <f>IF(C7="","",C7*'換算報告書　1'!$D$19/'換算報告書　1'!$C$19)</f>
      </c>
      <c r="E7" s="242"/>
      <c r="F7" s="243"/>
      <c r="G7" s="60"/>
      <c r="H7" s="184">
        <f t="shared" si="0"/>
      </c>
      <c r="I7" s="244"/>
    </row>
    <row r="8" spans="1:9" ht="15" customHeight="1">
      <c r="A8" s="269"/>
      <c r="B8" s="57" t="s">
        <v>65</v>
      </c>
      <c r="C8" s="58"/>
      <c r="D8" s="184">
        <f>IF(C8="","",C8*'換算報告書　1'!$D$19/'換算報告書　1'!$C$19)</f>
      </c>
      <c r="E8" s="242"/>
      <c r="F8" s="243"/>
      <c r="G8" s="58"/>
      <c r="H8" s="184">
        <f t="shared" si="0"/>
      </c>
      <c r="I8" s="244"/>
    </row>
    <row r="9" spans="1:9" ht="15" customHeight="1">
      <c r="A9" s="269"/>
      <c r="B9" s="59" t="s">
        <v>105</v>
      </c>
      <c r="C9" s="60"/>
      <c r="D9" s="184">
        <f>IF(C9="","",C9*'換算報告書　1'!$D$19/'換算報告書　1'!$C$19)</f>
      </c>
      <c r="E9" s="242"/>
      <c r="F9" s="243"/>
      <c r="G9" s="60"/>
      <c r="H9" s="184">
        <f t="shared" si="0"/>
      </c>
      <c r="I9" s="244"/>
    </row>
    <row r="10" spans="1:9" ht="15" customHeight="1">
      <c r="A10" s="269"/>
      <c r="B10" s="57" t="s">
        <v>17</v>
      </c>
      <c r="C10" s="58"/>
      <c r="D10" s="184">
        <f>IF(C10="","",C10*'換算報告書　1'!$D$19/'換算報告書　1'!$C$19)</f>
      </c>
      <c r="E10" s="242"/>
      <c r="F10" s="243"/>
      <c r="G10" s="58"/>
      <c r="H10" s="184">
        <f t="shared" si="0"/>
      </c>
      <c r="I10" s="244"/>
    </row>
    <row r="11" spans="1:9" ht="15" customHeight="1" thickBot="1">
      <c r="A11" s="270"/>
      <c r="B11" s="78" t="s">
        <v>18</v>
      </c>
      <c r="C11" s="79"/>
      <c r="D11" s="190">
        <f>IF(C11="","",C11*'換算報告書　1'!$D$19/'換算報告書　1'!$C$19)</f>
      </c>
      <c r="E11" s="248"/>
      <c r="F11" s="249"/>
      <c r="G11" s="79"/>
      <c r="H11" s="190">
        <f t="shared" si="0"/>
      </c>
      <c r="I11" s="250"/>
    </row>
    <row r="12" spans="1:9" ht="15" customHeight="1">
      <c r="A12" s="265" t="s">
        <v>36</v>
      </c>
      <c r="B12" s="57" t="s">
        <v>19</v>
      </c>
      <c r="C12" s="58"/>
      <c r="D12" s="203">
        <f>IF(C12="","",C12*'換算報告書　1'!$D$19/'換算報告書　1'!$C$19)</f>
      </c>
      <c r="E12" s="251"/>
      <c r="F12" s="252"/>
      <c r="G12" s="58"/>
      <c r="H12" s="188">
        <f t="shared" si="0"/>
      </c>
      <c r="I12" s="240"/>
    </row>
    <row r="13" spans="1:9" ht="15" customHeight="1">
      <c r="A13" s="266"/>
      <c r="B13" s="59" t="s">
        <v>105</v>
      </c>
      <c r="C13" s="60"/>
      <c r="D13" s="184">
        <f>IF(C13="","",C13*'換算報告書　1'!$D$19/'換算報告書　1'!$C$19)</f>
      </c>
      <c r="E13" s="242"/>
      <c r="F13" s="243"/>
      <c r="G13" s="60"/>
      <c r="H13" s="184">
        <f t="shared" si="0"/>
      </c>
      <c r="I13" s="244"/>
    </row>
    <row r="14" spans="1:9" ht="15" customHeight="1">
      <c r="A14" s="266"/>
      <c r="B14" s="64" t="s">
        <v>21</v>
      </c>
      <c r="C14" s="65"/>
      <c r="D14" s="186">
        <f>IF(C14="","",C14*'換算報告書　1'!$D$19/'換算報告書　1'!$C$19)</f>
      </c>
      <c r="E14" s="245"/>
      <c r="F14" s="246"/>
      <c r="G14" s="65"/>
      <c r="H14" s="186">
        <f t="shared" si="0"/>
      </c>
      <c r="I14" s="247"/>
    </row>
    <row r="15" spans="1:9" ht="15" customHeight="1">
      <c r="A15" s="266"/>
      <c r="B15" s="66" t="s">
        <v>22</v>
      </c>
      <c r="C15" s="67"/>
      <c r="D15" s="237">
        <f>IF(C15="","",C15*'換算報告書　1'!$D$19/'換算報告書　1'!$C$19)</f>
      </c>
      <c r="E15" s="238"/>
      <c r="F15" s="239"/>
      <c r="G15" s="67"/>
      <c r="H15" s="188">
        <f t="shared" si="0"/>
      </c>
      <c r="I15" s="240"/>
    </row>
    <row r="16" spans="1:9" ht="15" customHeight="1">
      <c r="A16" s="266"/>
      <c r="B16" s="59" t="s">
        <v>105</v>
      </c>
      <c r="C16" s="60"/>
      <c r="D16" s="184">
        <f>IF(C16="","",C16*'換算報告書　1'!$D$19/'換算報告書　1'!$C$19)</f>
      </c>
      <c r="E16" s="242"/>
      <c r="F16" s="243"/>
      <c r="G16" s="60"/>
      <c r="H16" s="184">
        <f t="shared" si="0"/>
      </c>
      <c r="I16" s="244"/>
    </row>
    <row r="17" spans="1:9" ht="15" customHeight="1">
      <c r="A17" s="266"/>
      <c r="B17" s="68" t="s">
        <v>24</v>
      </c>
      <c r="C17" s="69"/>
      <c r="D17" s="186">
        <f>IF(C17="","",C17*'換算報告書　1'!$D$19/'換算報告書　1'!$C$19)</f>
      </c>
      <c r="E17" s="245"/>
      <c r="F17" s="246"/>
      <c r="G17" s="69"/>
      <c r="H17" s="186">
        <f t="shared" si="0"/>
      </c>
      <c r="I17" s="247"/>
    </row>
    <row r="18" spans="1:9" ht="15" customHeight="1">
      <c r="A18" s="266"/>
      <c r="B18" s="70" t="s">
        <v>79</v>
      </c>
      <c r="C18" s="71"/>
      <c r="D18" s="182">
        <f>IF(C18="","",C18*'換算報告書　1'!$D$19/'換算報告書　1'!$C$19)</f>
      </c>
      <c r="E18" s="253"/>
      <c r="F18" s="254"/>
      <c r="G18" s="71"/>
      <c r="H18" s="182">
        <f t="shared" si="0"/>
      </c>
      <c r="I18" s="255"/>
    </row>
    <row r="19" spans="1:9" ht="15" customHeight="1">
      <c r="A19" s="266"/>
      <c r="B19" s="66" t="s">
        <v>25</v>
      </c>
      <c r="C19" s="67"/>
      <c r="D19" s="237">
        <f>IF(C19="","",C19*'換算報告書　1'!$D$19/'換算報告書　1'!$C$19)</f>
      </c>
      <c r="E19" s="238"/>
      <c r="F19" s="239"/>
      <c r="G19" s="67"/>
      <c r="H19" s="188">
        <f t="shared" si="0"/>
      </c>
      <c r="I19" s="240"/>
    </row>
    <row r="20" spans="1:9" ht="15" customHeight="1">
      <c r="A20" s="266"/>
      <c r="B20" s="59" t="s">
        <v>80</v>
      </c>
      <c r="C20" s="60"/>
      <c r="D20" s="184">
        <f>IF(C20="","",C20*'換算報告書　1'!$D$19/'換算報告書　1'!$C$19)</f>
      </c>
      <c r="E20" s="242"/>
      <c r="F20" s="243"/>
      <c r="G20" s="60"/>
      <c r="H20" s="184">
        <f t="shared" si="0"/>
      </c>
      <c r="I20" s="244"/>
    </row>
    <row r="21" spans="1:9" ht="15" customHeight="1" thickBot="1">
      <c r="A21" s="267"/>
      <c r="B21" s="59" t="s">
        <v>27</v>
      </c>
      <c r="C21" s="60"/>
      <c r="D21" s="190">
        <f>IF(C21="","",C21*'換算報告書　1'!$D$19/'換算報告書　1'!$C$19)</f>
      </c>
      <c r="E21" s="248"/>
      <c r="F21" s="249"/>
      <c r="G21" s="60"/>
      <c r="H21" s="190">
        <f t="shared" si="0"/>
      </c>
      <c r="I21" s="250"/>
    </row>
    <row r="22" spans="1:9" ht="15" customHeight="1">
      <c r="A22" s="271" t="s">
        <v>37</v>
      </c>
      <c r="B22" s="72" t="s">
        <v>100</v>
      </c>
      <c r="C22" s="73"/>
      <c r="D22" s="203">
        <f>IF(C22="","",C22*'換算報告書　1'!$D$19/'換算報告書　1'!$C$19)</f>
      </c>
      <c r="E22" s="251"/>
      <c r="F22" s="252"/>
      <c r="G22" s="73"/>
      <c r="H22" s="188">
        <f t="shared" si="0"/>
      </c>
      <c r="I22" s="240"/>
    </row>
    <row r="23" spans="1:9" ht="15" customHeight="1">
      <c r="A23" s="272"/>
      <c r="B23" s="59" t="s">
        <v>29</v>
      </c>
      <c r="C23" s="60"/>
      <c r="D23" s="184">
        <f>IF(C23="","",C23*'換算報告書　1'!$D$19/'換算報告書　1'!$C$19)</f>
      </c>
      <c r="E23" s="242"/>
      <c r="F23" s="243"/>
      <c r="G23" s="60"/>
      <c r="H23" s="184">
        <f t="shared" si="0"/>
      </c>
      <c r="I23" s="244"/>
    </row>
    <row r="24" spans="1:9" ht="15" customHeight="1">
      <c r="A24" s="272"/>
      <c r="B24" s="59" t="s">
        <v>30</v>
      </c>
      <c r="C24" s="60"/>
      <c r="D24" s="184">
        <f>IF(C24="","",C24*'換算報告書　1'!$D$19/'換算報告書　1'!$C$19)</f>
      </c>
      <c r="E24" s="242"/>
      <c r="F24" s="243"/>
      <c r="G24" s="60"/>
      <c r="H24" s="184">
        <f t="shared" si="0"/>
      </c>
      <c r="I24" s="244"/>
    </row>
    <row r="25" spans="1:9" ht="15" customHeight="1">
      <c r="A25" s="272"/>
      <c r="B25" s="59" t="s">
        <v>31</v>
      </c>
      <c r="C25" s="60"/>
      <c r="D25" s="184">
        <f>IF(C25="","",C25*'換算報告書　1'!$D$19/'換算報告書　1'!$C$19)</f>
      </c>
      <c r="E25" s="242"/>
      <c r="F25" s="243"/>
      <c r="G25" s="60"/>
      <c r="H25" s="184">
        <f t="shared" si="0"/>
      </c>
      <c r="I25" s="244"/>
    </row>
    <row r="26" spans="1:9" ht="15" customHeight="1">
      <c r="A26" s="272"/>
      <c r="B26" s="59" t="s">
        <v>32</v>
      </c>
      <c r="C26" s="60"/>
      <c r="D26" s="184">
        <f>IF(C26="","",C26*'換算報告書　1'!$D$19/'換算報告書　1'!$C$19)</f>
      </c>
      <c r="E26" s="242"/>
      <c r="F26" s="243"/>
      <c r="G26" s="60"/>
      <c r="H26" s="184">
        <f t="shared" si="0"/>
      </c>
      <c r="I26" s="244"/>
    </row>
    <row r="27" spans="1:9" ht="15" customHeight="1">
      <c r="A27" s="272"/>
      <c r="B27" s="57" t="s">
        <v>33</v>
      </c>
      <c r="C27" s="58"/>
      <c r="D27" s="186">
        <f>IF(C27="","",C27*'換算報告書　1'!$D$19/'換算報告書　1'!$C$19)</f>
      </c>
      <c r="E27" s="245"/>
      <c r="F27" s="246"/>
      <c r="G27" s="58"/>
      <c r="H27" s="186">
        <f t="shared" si="0"/>
      </c>
      <c r="I27" s="247"/>
    </row>
    <row r="28" spans="1:9" ht="15" customHeight="1" thickBot="1">
      <c r="A28" s="273"/>
      <c r="B28" s="82" t="s">
        <v>9</v>
      </c>
      <c r="C28" s="83"/>
      <c r="D28" s="256">
        <f>IF(C28="","",C28*'換算報告書　1'!$D$19/'換算報告書　1'!$C$19)</f>
      </c>
      <c r="E28" s="257"/>
      <c r="F28" s="258"/>
      <c r="G28" s="83"/>
      <c r="H28" s="256">
        <f t="shared" si="0"/>
      </c>
      <c r="I28" s="259"/>
    </row>
    <row r="29" spans="1:9" ht="15" customHeight="1">
      <c r="A29" s="265" t="s">
        <v>88</v>
      </c>
      <c r="B29" s="59" t="s">
        <v>90</v>
      </c>
      <c r="C29" s="60"/>
      <c r="D29" s="203">
        <f>IF(C29="","",C29*'換算報告書　1'!$D$19/'換算報告書　1'!$C$19)</f>
      </c>
      <c r="E29" s="251"/>
      <c r="F29" s="252"/>
      <c r="G29" s="60"/>
      <c r="H29" s="188">
        <f t="shared" si="0"/>
      </c>
      <c r="I29" s="240"/>
    </row>
    <row r="30" spans="1:9" ht="15" customHeight="1">
      <c r="A30" s="266"/>
      <c r="B30" s="59" t="s">
        <v>81</v>
      </c>
      <c r="C30" s="60"/>
      <c r="D30" s="184">
        <f>IF(C30="","",C30*'換算報告書　1'!$D$19/'換算報告書　1'!$C$19)</f>
      </c>
      <c r="E30" s="242"/>
      <c r="F30" s="243"/>
      <c r="G30" s="60"/>
      <c r="H30" s="184">
        <f t="shared" si="0"/>
      </c>
      <c r="I30" s="244"/>
    </row>
    <row r="31" spans="1:9" ht="15" customHeight="1">
      <c r="A31" s="266"/>
      <c r="B31" s="59" t="s">
        <v>82</v>
      </c>
      <c r="C31" s="60"/>
      <c r="D31" s="184">
        <f>IF(C31="","",C31*'換算報告書　1'!$D$19/'換算報告書　1'!$C$19)</f>
      </c>
      <c r="E31" s="242"/>
      <c r="F31" s="243"/>
      <c r="G31" s="60"/>
      <c r="H31" s="184">
        <f t="shared" si="0"/>
      </c>
      <c r="I31" s="244"/>
    </row>
    <row r="32" spans="1:9" ht="15" customHeight="1" thickBot="1">
      <c r="A32" s="266"/>
      <c r="B32" s="78" t="s">
        <v>10</v>
      </c>
      <c r="C32" s="79"/>
      <c r="D32" s="190">
        <f>IF(C32="","",C32*'換算報告書　1'!$D$19/'換算報告書　1'!$C$19)</f>
      </c>
      <c r="E32" s="248"/>
      <c r="F32" s="249"/>
      <c r="G32" s="79"/>
      <c r="H32" s="190">
        <f t="shared" si="0"/>
      </c>
      <c r="I32" s="250"/>
    </row>
    <row r="33" spans="1:9" ht="15" customHeight="1">
      <c r="A33" s="266"/>
      <c r="B33" s="66" t="s">
        <v>83</v>
      </c>
      <c r="C33" s="67"/>
      <c r="D33" s="203">
        <f>IF(C33="","",C33*'換算報告書　1'!$D$19/'換算報告書　1'!$C$19)</f>
      </c>
      <c r="E33" s="251"/>
      <c r="F33" s="252"/>
      <c r="G33" s="67"/>
      <c r="H33" s="188">
        <f t="shared" si="0"/>
      </c>
      <c r="I33" s="240"/>
    </row>
    <row r="34" spans="1:9" ht="15" customHeight="1">
      <c r="A34" s="266"/>
      <c r="B34" s="59" t="s">
        <v>29</v>
      </c>
      <c r="C34" s="60"/>
      <c r="D34" s="184">
        <f>IF(C34="","",C34*'換算報告書　1'!$D$19/'換算報告書　1'!$C$19)</f>
      </c>
      <c r="E34" s="242"/>
      <c r="F34" s="243"/>
      <c r="G34" s="60"/>
      <c r="H34" s="184">
        <f t="shared" si="0"/>
      </c>
      <c r="I34" s="244"/>
    </row>
    <row r="35" spans="1:9" ht="15" customHeight="1">
      <c r="A35" s="266"/>
      <c r="B35" s="59" t="s">
        <v>32</v>
      </c>
      <c r="C35" s="60"/>
      <c r="D35" s="184">
        <f>IF(C35="","",C35*'換算報告書　1'!$D$19/'換算報告書　1'!$C$19)</f>
      </c>
      <c r="E35" s="242"/>
      <c r="F35" s="243"/>
      <c r="G35" s="60"/>
      <c r="H35" s="184">
        <f t="shared" si="0"/>
      </c>
      <c r="I35" s="244"/>
    </row>
    <row r="36" spans="1:9" ht="15" customHeight="1">
      <c r="A36" s="266"/>
      <c r="B36" s="59" t="s">
        <v>84</v>
      </c>
      <c r="C36" s="60"/>
      <c r="D36" s="184">
        <f>IF(C36="","",C36*'換算報告書　1'!$D$19/'換算報告書　1'!$C$19)</f>
      </c>
      <c r="E36" s="242"/>
      <c r="F36" s="243"/>
      <c r="G36" s="60"/>
      <c r="H36" s="184">
        <f t="shared" si="0"/>
      </c>
      <c r="I36" s="244"/>
    </row>
    <row r="37" spans="1:9" ht="15" customHeight="1">
      <c r="A37" s="266"/>
      <c r="B37" s="59" t="s">
        <v>85</v>
      </c>
      <c r="C37" s="60"/>
      <c r="D37" s="184">
        <f>IF(C37="","",C37*'換算報告書　1'!$D$19/'換算報告書　1'!$C$19)</f>
      </c>
      <c r="E37" s="242"/>
      <c r="F37" s="243"/>
      <c r="G37" s="60"/>
      <c r="H37" s="184">
        <f t="shared" si="0"/>
      </c>
      <c r="I37" s="244"/>
    </row>
    <row r="38" spans="1:9" ht="15" customHeight="1">
      <c r="A38" s="266"/>
      <c r="B38" s="68" t="s">
        <v>86</v>
      </c>
      <c r="C38" s="69"/>
      <c r="D38" s="186">
        <f>IF(C38="","",C38*'換算報告書　1'!$D$19/'換算報告書　1'!$C$19)</f>
      </c>
      <c r="E38" s="245"/>
      <c r="F38" s="246"/>
      <c r="G38" s="69"/>
      <c r="H38" s="186">
        <f t="shared" si="0"/>
      </c>
      <c r="I38" s="247"/>
    </row>
    <row r="39" spans="1:9" ht="15" customHeight="1" thickBot="1">
      <c r="A39" s="267"/>
      <c r="B39" s="82" t="s">
        <v>87</v>
      </c>
      <c r="C39" s="83"/>
      <c r="D39" s="256">
        <f>IF(C39="","",C39*'換算報告書　1'!$D$19/'換算報告書　1'!$C$19)</f>
      </c>
      <c r="E39" s="257"/>
      <c r="F39" s="258"/>
      <c r="G39" s="83"/>
      <c r="H39" s="256">
        <f t="shared" si="0"/>
      </c>
      <c r="I39" s="259"/>
    </row>
    <row r="40" spans="1:9" ht="15" customHeight="1" thickBot="1">
      <c r="A40" s="86"/>
      <c r="B40" s="84" t="s">
        <v>34</v>
      </c>
      <c r="C40" s="85"/>
      <c r="D40" s="261">
        <f>IF(C40="","",C40*'換算報告書　1'!$D$19/'換算報告書　1'!$C$19)</f>
      </c>
      <c r="E40" s="262"/>
      <c r="F40" s="263"/>
      <c r="G40" s="85"/>
      <c r="H40" s="261">
        <f t="shared" si="0"/>
      </c>
      <c r="I40" s="264"/>
    </row>
    <row r="42" spans="2:7" ht="16.5" customHeight="1">
      <c r="B42" s="260" t="s">
        <v>89</v>
      </c>
      <c r="C42" s="260"/>
      <c r="D42" s="260"/>
      <c r="E42" s="260"/>
      <c r="F42" s="260"/>
      <c r="G42" s="260"/>
    </row>
    <row r="43" spans="2:7" ht="16.5" customHeight="1">
      <c r="B43" s="260"/>
      <c r="C43" s="260"/>
      <c r="D43" s="260"/>
      <c r="E43" s="260"/>
      <c r="F43" s="260"/>
      <c r="G43" s="260"/>
    </row>
  </sheetData>
  <sheetProtection password="CA11" sheet="1"/>
  <mergeCells count="83">
    <mergeCell ref="A29:A39"/>
    <mergeCell ref="A3:A11"/>
    <mergeCell ref="A12:A21"/>
    <mergeCell ref="A22:A28"/>
    <mergeCell ref="H2:I2"/>
    <mergeCell ref="B42:G42"/>
    <mergeCell ref="D35:F35"/>
    <mergeCell ref="H35:I35"/>
    <mergeCell ref="D36:F36"/>
    <mergeCell ref="H36:I36"/>
    <mergeCell ref="B43:G43"/>
    <mergeCell ref="D39:F39"/>
    <mergeCell ref="H39:I39"/>
    <mergeCell ref="D40:F40"/>
    <mergeCell ref="H40:I40"/>
    <mergeCell ref="D37:F37"/>
    <mergeCell ref="H37:I37"/>
    <mergeCell ref="D38:F38"/>
    <mergeCell ref="H38:I38"/>
    <mergeCell ref="D33:F33"/>
    <mergeCell ref="H33:I33"/>
    <mergeCell ref="D34:F34"/>
    <mergeCell ref="H34:I34"/>
    <mergeCell ref="D31:F31"/>
    <mergeCell ref="H31:I31"/>
    <mergeCell ref="D32:F32"/>
    <mergeCell ref="H32:I32"/>
    <mergeCell ref="D29:F29"/>
    <mergeCell ref="H29:I29"/>
    <mergeCell ref="D30:F30"/>
    <mergeCell ref="H30:I30"/>
    <mergeCell ref="D27:F27"/>
    <mergeCell ref="H27:I27"/>
    <mergeCell ref="D28:F28"/>
    <mergeCell ref="H28:I28"/>
    <mergeCell ref="D26:F26"/>
    <mergeCell ref="H26:I26"/>
    <mergeCell ref="D24:F24"/>
    <mergeCell ref="H24:I24"/>
    <mergeCell ref="D25:F25"/>
    <mergeCell ref="H25:I25"/>
    <mergeCell ref="D22:F22"/>
    <mergeCell ref="H22:I22"/>
    <mergeCell ref="D23:F23"/>
    <mergeCell ref="H23:I23"/>
    <mergeCell ref="D20:F20"/>
    <mergeCell ref="H20:I20"/>
    <mergeCell ref="D21:F21"/>
    <mergeCell ref="H21:I21"/>
    <mergeCell ref="D18:F18"/>
    <mergeCell ref="H18:I18"/>
    <mergeCell ref="D19:F19"/>
    <mergeCell ref="H19:I19"/>
    <mergeCell ref="D16:F16"/>
    <mergeCell ref="H16:I16"/>
    <mergeCell ref="D17:F17"/>
    <mergeCell ref="H17:I17"/>
    <mergeCell ref="D14:F14"/>
    <mergeCell ref="H14:I14"/>
    <mergeCell ref="D15:F15"/>
    <mergeCell ref="H15:I15"/>
    <mergeCell ref="D12:F12"/>
    <mergeCell ref="H12:I12"/>
    <mergeCell ref="D13:F13"/>
    <mergeCell ref="H13:I13"/>
    <mergeCell ref="D10:F10"/>
    <mergeCell ref="H10:I10"/>
    <mergeCell ref="D11:F11"/>
    <mergeCell ref="H11:I11"/>
    <mergeCell ref="H7:I7"/>
    <mergeCell ref="D8:F8"/>
    <mergeCell ref="H8:I8"/>
    <mergeCell ref="D9:F9"/>
    <mergeCell ref="H9:I9"/>
    <mergeCell ref="D7:F7"/>
    <mergeCell ref="D6:F6"/>
    <mergeCell ref="H6:I6"/>
    <mergeCell ref="D3:F3"/>
    <mergeCell ref="H3:I3"/>
    <mergeCell ref="D4:F4"/>
    <mergeCell ref="H4:I4"/>
    <mergeCell ref="D5:F5"/>
    <mergeCell ref="H5:I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ＫＪＢＣ</dc:creator>
  <cp:keywords/>
  <dc:description/>
  <cp:lastModifiedBy>jouji kawano</cp:lastModifiedBy>
  <cp:lastPrinted>2007-04-11T02:38:06Z</cp:lastPrinted>
  <dcterms:created xsi:type="dcterms:W3CDTF">2004-10-05T04:43:24Z</dcterms:created>
  <dcterms:modified xsi:type="dcterms:W3CDTF">2022-11-22T01:35:48Z</dcterms:modified>
  <cp:category/>
  <cp:version/>
  <cp:contentType/>
  <cp:contentStatus/>
</cp:coreProperties>
</file>